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3955" windowHeight="10035" activeTab="1"/>
  </bookViews>
  <sheets>
    <sheet name="1870 Census" sheetId="6" r:id="rId1"/>
    <sheet name="1880 Census" sheetId="1" r:id="rId2"/>
    <sheet name="1880 by Age" sheetId="5" r:id="rId3"/>
  </sheets>
  <calcPr calcId="124519"/>
</workbook>
</file>

<file path=xl/calcChain.xml><?xml version="1.0" encoding="utf-8"?>
<calcChain xmlns="http://schemas.openxmlformats.org/spreadsheetml/2006/main">
  <c r="G15" i="6"/>
  <c r="G14"/>
  <c r="G13"/>
  <c r="G12"/>
  <c r="G11"/>
  <c r="F11"/>
  <c r="G10"/>
  <c r="G9"/>
  <c r="G8"/>
  <c r="G7"/>
  <c r="G6"/>
  <c r="G5"/>
  <c r="G4"/>
  <c r="G3"/>
  <c r="G2"/>
  <c r="J47" i="5"/>
  <c r="J41"/>
  <c r="J36"/>
  <c r="J34"/>
  <c r="J5"/>
  <c r="J3"/>
  <c r="J27"/>
  <c r="J21"/>
  <c r="J2"/>
  <c r="J32"/>
  <c r="J46"/>
  <c r="J8"/>
  <c r="J6"/>
  <c r="J43"/>
  <c r="J14"/>
  <c r="J13"/>
  <c r="J60"/>
  <c r="J51"/>
  <c r="J49"/>
  <c r="J45"/>
  <c r="J38"/>
  <c r="J35"/>
  <c r="J33"/>
  <c r="J7"/>
  <c r="J4"/>
  <c r="J37"/>
  <c r="J66"/>
  <c r="J29"/>
  <c r="J22"/>
  <c r="J25"/>
  <c r="J17"/>
  <c r="J63"/>
  <c r="J56"/>
  <c r="J53"/>
  <c r="J28"/>
  <c r="J23"/>
  <c r="J24"/>
  <c r="J20"/>
  <c r="J62"/>
  <c r="J31"/>
  <c r="J26"/>
  <c r="J44"/>
  <c r="J40"/>
  <c r="J11"/>
  <c r="J10"/>
  <c r="J65"/>
  <c r="J58"/>
  <c r="J18"/>
  <c r="J15"/>
  <c r="J64"/>
  <c r="J59"/>
  <c r="J55"/>
  <c r="J52"/>
  <c r="J19"/>
  <c r="J16"/>
  <c r="J61"/>
  <c r="J57"/>
  <c r="J54"/>
  <c r="J50"/>
  <c r="J48"/>
  <c r="J42"/>
  <c r="J39"/>
  <c r="J30"/>
  <c r="J12"/>
  <c r="J9"/>
  <c r="J57" i="1"/>
  <c r="J25"/>
  <c r="J24"/>
  <c r="J23"/>
  <c r="J22"/>
  <c r="J40"/>
  <c r="J39"/>
  <c r="J38"/>
  <c r="J53"/>
  <c r="J52"/>
  <c r="J51"/>
  <c r="J59"/>
  <c r="J58"/>
  <c r="J35"/>
  <c r="J34"/>
  <c r="J33"/>
  <c r="J32"/>
  <c r="J31"/>
  <c r="J30"/>
  <c r="J29"/>
  <c r="J11"/>
  <c r="J10"/>
  <c r="J9"/>
  <c r="J8"/>
  <c r="J7"/>
  <c r="J6"/>
  <c r="J5"/>
  <c r="J4"/>
  <c r="J3"/>
  <c r="J2"/>
  <c r="J56"/>
  <c r="J55"/>
  <c r="J54"/>
  <c r="J60"/>
  <c r="J17"/>
  <c r="J16"/>
  <c r="J15"/>
  <c r="J14"/>
  <c r="J13"/>
  <c r="J12"/>
  <c r="J41"/>
  <c r="J28"/>
  <c r="J27"/>
  <c r="J26"/>
  <c r="J37"/>
  <c r="J36"/>
  <c r="J21"/>
  <c r="J20"/>
  <c r="J19"/>
  <c r="J18"/>
  <c r="J50"/>
  <c r="J49"/>
  <c r="J48"/>
  <c r="J47"/>
  <c r="J46"/>
  <c r="J45"/>
  <c r="J44"/>
  <c r="J43"/>
  <c r="J42"/>
  <c r="J66"/>
  <c r="J65"/>
  <c r="J64"/>
  <c r="J63"/>
  <c r="J62"/>
  <c r="J61"/>
</calcChain>
</file>

<file path=xl/sharedStrings.xml><?xml version="1.0" encoding="utf-8"?>
<sst xmlns="http://schemas.openxmlformats.org/spreadsheetml/2006/main" count="998" uniqueCount="175">
  <si>
    <t>Street</t>
  </si>
  <si>
    <t>Number</t>
  </si>
  <si>
    <t>Larabee</t>
  </si>
  <si>
    <t>Given</t>
  </si>
  <si>
    <t>Raphael</t>
  </si>
  <si>
    <t>Age</t>
  </si>
  <si>
    <t>Relation</t>
  </si>
  <si>
    <t>Calc Birth</t>
  </si>
  <si>
    <t>Head</t>
  </si>
  <si>
    <t>Occupation</t>
  </si>
  <si>
    <t>Saloon</t>
  </si>
  <si>
    <t>Born</t>
  </si>
  <si>
    <t>Austria</t>
  </si>
  <si>
    <t>Line</t>
  </si>
  <si>
    <t>Amilia</t>
  </si>
  <si>
    <t>Wife</t>
  </si>
  <si>
    <t>Keeping House</t>
  </si>
  <si>
    <t>Son</t>
  </si>
  <si>
    <t>Works in ?Cousins House?</t>
  </si>
  <si>
    <t>Illinois</t>
  </si>
  <si>
    <t>Amelia</t>
  </si>
  <si>
    <t>Daughter</t>
  </si>
  <si>
    <t>Sews in Tailor Shop</t>
  </si>
  <si>
    <t>William</t>
  </si>
  <si>
    <t>Emma</t>
  </si>
  <si>
    <t>Works in Box Fact</t>
  </si>
  <si>
    <t>at school</t>
  </si>
  <si>
    <t>Calc Arrival</t>
  </si>
  <si>
    <t>1860:1863</t>
  </si>
  <si>
    <t>Bunker</t>
  </si>
  <si>
    <t>Frank</t>
  </si>
  <si>
    <t>Laborer</t>
  </si>
  <si>
    <t>Bohemia</t>
  </si>
  <si>
    <t>Annie</t>
  </si>
  <si>
    <t>Joseph</t>
  </si>
  <si>
    <t>Charles</t>
  </si>
  <si>
    <t>Antonie</t>
  </si>
  <si>
    <t>Mary</t>
  </si>
  <si>
    <t>John</t>
  </si>
  <si>
    <t>Works in Planing Mill</t>
  </si>
  <si>
    <t>Makes Picture Frames (cannot read or write)</t>
  </si>
  <si>
    <t>Tailoress</t>
  </si>
  <si>
    <t>1869:1872</t>
  </si>
  <si>
    <t>SD</t>
  </si>
  <si>
    <t>ED</t>
  </si>
  <si>
    <t>Pg</t>
  </si>
  <si>
    <t>Fisk</t>
  </si>
  <si>
    <t>Antoine</t>
  </si>
  <si>
    <t>Marie</t>
  </si>
  <si>
    <t>born Feb 1880</t>
  </si>
  <si>
    <t>Baker</t>
  </si>
  <si>
    <t>Keeper House</t>
  </si>
  <si>
    <t>bef 1877</t>
  </si>
  <si>
    <t>Mike</t>
  </si>
  <si>
    <t>bef 1880</t>
  </si>
  <si>
    <t>Wenceslaus</t>
  </si>
  <si>
    <t>Jaroslav</t>
  </si>
  <si>
    <t>born Sep 1879</t>
  </si>
  <si>
    <t>Tailor</t>
  </si>
  <si>
    <t>bef Sep 1879</t>
  </si>
  <si>
    <t>/Servant</t>
  </si>
  <si>
    <t>Servant (in Joseph-Rosa Novak House)</t>
  </si>
  <si>
    <t>at 12 Clayton St were the Mikulecky family - a Marek child was buried from 12 in Jan 1880</t>
  </si>
  <si>
    <t>Clayton</t>
  </si>
  <si>
    <t>Francis</t>
  </si>
  <si>
    <t>James</t>
  </si>
  <si>
    <t>Julia</t>
  </si>
  <si>
    <t>born Dec 1879</t>
  </si>
  <si>
    <t>bef 1873</t>
  </si>
  <si>
    <t>Boarder</t>
  </si>
  <si>
    <t>West Lake</t>
  </si>
  <si>
    <t>Ewing</t>
  </si>
  <si>
    <t>Ida</t>
  </si>
  <si>
    <t>Works in P. ?pcing?</t>
  </si>
  <si>
    <t>1868:1880</t>
  </si>
  <si>
    <t>Center</t>
  </si>
  <si>
    <t>Teamster</t>
  </si>
  <si>
    <t>Louisa</t>
  </si>
  <si>
    <t>Ladieslaw</t>
  </si>
  <si>
    <t>Josephine</t>
  </si>
  <si>
    <t>Tilliery</t>
  </si>
  <si>
    <t>James P.</t>
  </si>
  <si>
    <t>working in Tailor Shop</t>
  </si>
  <si>
    <t>at home</t>
  </si>
  <si>
    <t>Works in Plaining Mill</t>
  </si>
  <si>
    <t>1858:1864</t>
  </si>
  <si>
    <t>18th Place</t>
  </si>
  <si>
    <t>18th Street</t>
  </si>
  <si>
    <t>Katie</t>
  </si>
  <si>
    <t>Allport</t>
  </si>
  <si>
    <t>?Fr?</t>
  </si>
  <si>
    <t>Peter</t>
  </si>
  <si>
    <t>Anne</t>
  </si>
  <si>
    <t>Barbara</t>
  </si>
  <si>
    <t>Frntski</t>
  </si>
  <si>
    <t>born Nov 1879</t>
  </si>
  <si>
    <t>works in shoe factory</t>
  </si>
  <si>
    <t>1857:1874</t>
  </si>
  <si>
    <t>Forquer</t>
  </si>
  <si>
    <t>Cabinet Maker</t>
  </si>
  <si>
    <t>also 3-year-old Annie ?Starzin? born Bohemia</t>
  </si>
  <si>
    <t>Taylor</t>
  </si>
  <si>
    <t>Albert</t>
  </si>
  <si>
    <t>Lizzie</t>
  </si>
  <si>
    <t>Shoemaker</t>
  </si>
  <si>
    <t>1866:1880</t>
  </si>
  <si>
    <t>very beat up and difficult to read</t>
  </si>
  <si>
    <t>Liberty</t>
  </si>
  <si>
    <t>born Apr 1880 [actually Mar 1880]</t>
  </si>
  <si>
    <t>Bricklayer</t>
  </si>
  <si>
    <t>19th Street</t>
  </si>
  <si>
    <t>Frances</t>
  </si>
  <si>
    <t>Theresa</t>
  </si>
  <si>
    <t>1857:1880</t>
  </si>
  <si>
    <t>Work in Tailor Shop</t>
  </si>
  <si>
    <t>stays at home - bed ridden</t>
  </si>
  <si>
    <t>across  street from Petr Koutecky at #80 - future of husband of Joseph's sister Katerina</t>
  </si>
  <si>
    <t>Notes</t>
  </si>
  <si>
    <t>URL</t>
  </si>
  <si>
    <t>http://search.ancestry.com/iexec?htx=View&amp;r=an&amp;dbid=6742&amp;iid=4240468-00437&amp;fn=Frank&amp;ln=Marek&amp;st=r&amp;ssrc=&amp;pid=20756717</t>
  </si>
  <si>
    <t>http://search.ancestry.com/iexec?htx=View&amp;r=an&amp;dbid=6742&amp;iid=4240468-00431&amp;fn=Annie&amp;ln=Marek&amp;st=r&amp;ssrc=&amp;pid=30138423</t>
  </si>
  <si>
    <t>http://search.ancestry.com/iexec?htx=View&amp;r=an&amp;dbid=6742&amp;iid=4240466-00095&amp;fn=Antoine&amp;ln=Marek&amp;st=r&amp;ssrc=&amp;pid=29530344</t>
  </si>
  <si>
    <t>http://search.ancestry.com/iexec?htx=View&amp;r=an&amp;dbid=6742&amp;iid=4240466-00478&amp;fn=Mike&amp;ln=Marek&amp;st=r&amp;ssrc=&amp;pid=46494880</t>
  </si>
  <si>
    <t>http://search.ancestry.com/iexec?htx=View&amp;r=an&amp;dbid=6742&amp;iid=4240466-00156&amp;fn=Wenslovs&amp;ln=Marek&amp;st=r&amp;ssrc=&amp;pid=46490944</t>
  </si>
  <si>
    <t>http://search.ancestry.com/iexec?htx=View&amp;r=an&amp;dbid=6742&amp;iid=4240466-00070&amp;fn=Francis&amp;ln=Marrick&amp;st=r&amp;ssrc=&amp;pid=46489911</t>
  </si>
  <si>
    <t>http://search.ancestry.com/iexec?htx=View&amp;r=an&amp;dbid=6742&amp;iid=4240470-00128&amp;fn=M.&amp;ln=Marak&amp;st=r&amp;ssrc=&amp;pid=46525077</t>
  </si>
  <si>
    <t>http://search.ancestry.com/iexec?htx=View&amp;r=an&amp;dbid=6742&amp;iid=4240468-00536&amp;fn=Antoine&amp;ln=Marik&amp;st=r&amp;ssrc=&amp;pid=29616155</t>
  </si>
  <si>
    <t>http://search.ancestry.com/iexec?htx=View&amp;r=an&amp;dbid=6742&amp;iid=4240466-00009&amp;fn=Joseph&amp;ln=Meriche&amp;st=r&amp;ssrc=&amp;pid=46489311</t>
  </si>
  <si>
    <t>http://search.ancestry.com/Browse/view.aspx?dbid=6742&amp;path=Illinois.Cook.Chicago.53.26</t>
  </si>
  <si>
    <t>http://search.ancestry.com/iexec?htx=View&amp;r=an&amp;dbid=6742&amp;iid=4240466-00186&amp;fn=James&amp;ln=Merick&amp;st=r&amp;ssrc=&amp;pid=29532491</t>
  </si>
  <si>
    <t>http://search.ancestry.com/iexec?htx=View&amp;r=an&amp;dbid=6742&amp;iid=4240466-00276&amp;fn=Peter&amp;ln=Merick&amp;st=r&amp;ssrc=&amp;pid=30042103</t>
  </si>
  <si>
    <t>http://search.ancestry.com/iexec?htx=View&amp;r=an&amp;dbid=6742&amp;iid=4240468-00778&amp;fn=Annie&amp;ln=Merrick&amp;st=r&amp;ssrc=&amp;pid=20765444</t>
  </si>
  <si>
    <t>http://search.ancestry.com/iexec?htx=View&amp;r=an&amp;dbid=6742&amp;iid=4240468-00503&amp;fn=Albert&amp;ln=Merrick&amp;st=r&amp;ssrc=&amp;pid=29614303</t>
  </si>
  <si>
    <t>http://search.ancestry.com/iexec?htx=View&amp;r=an&amp;dbid=6742&amp;iid=4240467-00054&amp;fn=Joseph&amp;ln=Mark&amp;st=r&amp;ssrc=&amp;pid=46496656</t>
  </si>
  <si>
    <t>http://search.ancestry.com/iexec?htx=View&amp;r=an&amp;dbid=6742&amp;iid=4240466-00110&amp;fn=Theresa&amp;ln=Marck&amp;st=r&amp;ssrc=&amp;pid=46490438</t>
  </si>
  <si>
    <t>http://search.ancestry.com/iexec?htx=View&amp;r=an&amp;dbid=6742&amp;iid=4240468-00563&amp;fn=Mary&amp;ln=Markowa&amp;st=r&amp;ssrc=&amp;pid=29616926</t>
  </si>
  <si>
    <t>Servant</t>
  </si>
  <si>
    <t>Halsted</t>
  </si>
  <si>
    <t>Servant (in Antoyn-Elizabeth Schager House)</t>
  </si>
  <si>
    <t>http://search.ancestry.com/iexec?htx=View&amp;r=an&amp;dbid=6742&amp;iid=4240475-00155&amp;fn=Raphael&amp;ln=Marek&amp;st=r&amp;ssrc=&amp;pid=30252109</t>
  </si>
  <si>
    <t>maybe daughter of Antoine &amp; Ida?</t>
  </si>
  <si>
    <t>Ward</t>
  </si>
  <si>
    <t>http://search.ancestry.com/iexec?htx=View&amp;r=an&amp;dbid=7163&amp;iid=4263670_00390&amp;fn=Franz&amp;ln=Marak&amp;st=r&amp;ssrc=&amp;pid=16411819</t>
  </si>
  <si>
    <t>Franz</t>
  </si>
  <si>
    <t>1869:1870</t>
  </si>
  <si>
    <t>Anna</t>
  </si>
  <si>
    <t>Keep House</t>
  </si>
  <si>
    <t>School</t>
  </si>
  <si>
    <t>Antonia</t>
  </si>
  <si>
    <t>http://search.ancestry.com/iexec?htx=View&amp;r=an&amp;dbid=7163&amp;iid=4263670_00189&amp;fn=Mary&amp;ln=Marak&amp;st=r&amp;ssrc=&amp;pid=15822425</t>
  </si>
  <si>
    <t>Matt &amp; Anna Schemnak family living with them</t>
  </si>
  <si>
    <t>Drives Bread Cart</t>
  </si>
  <si>
    <t>bef 1870</t>
  </si>
  <si>
    <t>Keeps House</t>
  </si>
  <si>
    <t>born Jan 1870 - Matt &amp; Anna Schemnak family living with them</t>
  </si>
  <si>
    <t>http://search.ancestry.com/iexec?htx=View&amp;r=an&amp;dbid=7163&amp;iid=4263669_00182&amp;fn=Joseph&amp;ln=Marck&amp;st=r&amp;ssrc=&amp;pid=17130786</t>
  </si>
  <si>
    <t>Plasterer</t>
  </si>
  <si>
    <t>1866:1870</t>
  </si>
  <si>
    <t>Francisca</t>
  </si>
  <si>
    <t>Keeping house</t>
  </si>
  <si>
    <t>at School</t>
  </si>
  <si>
    <t>Teresa</t>
  </si>
  <si>
    <t>http://search.ancestry.com/iexec?htx=View&amp;r=an&amp;dbid=1079&amp;iid=ILSC_2173-0130&amp;fn=B&amp;ln=Marek&amp;st=r&amp;ssrc=&amp;pid=569262</t>
  </si>
  <si>
    <t>1865 Illinois State Census</t>
  </si>
  <si>
    <t>B.</t>
  </si>
  <si>
    <t>Tot Male</t>
  </si>
  <si>
    <t>Tot Fem</t>
  </si>
  <si>
    <t>Male &lt; 10</t>
  </si>
  <si>
    <t>Fem &lt;10</t>
  </si>
  <si>
    <t>Fem 10-19</t>
  </si>
  <si>
    <t>Male 20-29</t>
  </si>
  <si>
    <t>Fem 30-39</t>
  </si>
  <si>
    <t>Male 40-49</t>
  </si>
  <si>
    <t>1860 US Census of Chicago - none</t>
  </si>
  <si>
    <t>very beat up and difficult to read - 1895 sale http://www.fold3.com/image/#80068740</t>
  </si>
</sst>
</file>

<file path=xl/styles.xml><?xml version="1.0" encoding="utf-8"?>
<styleSheet xmlns="http://schemas.openxmlformats.org/spreadsheetml/2006/main">
  <numFmts count="1">
    <numFmt numFmtId="164" formatCode="0.##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1" applyAlignment="1" applyProtection="1"/>
    <xf numFmtId="0" fontId="3" fillId="0" borderId="0" xfId="1" applyFill="1" applyBorder="1" applyAlignment="1" applyProtection="1"/>
    <xf numFmtId="1" fontId="2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ancestry.com/iexec?htx=View&amp;r=an&amp;dbid=7163&amp;iid=4263670_00390&amp;fn=Franz&amp;ln=Marak&amp;st=r&amp;ssrc=&amp;pid=16411819" TargetMode="External"/><Relationship Id="rId2" Type="http://schemas.openxmlformats.org/officeDocument/2006/relationships/hyperlink" Target="http://search.ancestry.com/iexec?htx=View&amp;r=an&amp;dbid=7163&amp;iid=4263670_00189&amp;fn=Mary&amp;ln=Marak&amp;st=r&amp;ssrc=&amp;pid=15822425" TargetMode="External"/><Relationship Id="rId1" Type="http://schemas.openxmlformats.org/officeDocument/2006/relationships/hyperlink" Target="http://search.ancestry.com/iexec?htx=View&amp;r=an&amp;dbid=1079&amp;iid=ILSC_2173-0130&amp;fn=B&amp;ln=Marek&amp;st=r&amp;ssrc=&amp;pid=56926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earch.ancestry.com/iexec?htx=View&amp;r=an&amp;dbid=7163&amp;iid=4263669_00182&amp;fn=Joseph&amp;ln=Marck&amp;st=r&amp;ssrc=&amp;pid=17130786" TargetMode="External"/><Relationship Id="rId4" Type="http://schemas.openxmlformats.org/officeDocument/2006/relationships/hyperlink" Target="http://search.ancestry.com/iexec?htx=View&amp;r=an&amp;dbid=7163&amp;iid=4263670_00189&amp;fn=Mary&amp;ln=Marak&amp;st=r&amp;ssrc=&amp;pid=1582242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iexec?htx=View&amp;r=an&amp;dbid=6742&amp;iid=4240466-00186&amp;fn=James&amp;ln=Merick&amp;st=r&amp;ssrc=&amp;pid=29532491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search.ancestry.com/iexec?htx=View&amp;r=an&amp;dbid=6742&amp;iid=4240466-00478&amp;fn=Mike&amp;ln=Marek&amp;st=r&amp;ssrc=&amp;pid=46494880" TargetMode="External"/><Relationship Id="rId7" Type="http://schemas.openxmlformats.org/officeDocument/2006/relationships/hyperlink" Target="http://search.ancestry.com/iexec?htx=View&amp;r=an&amp;dbid=6742&amp;iid=4240466-00186&amp;fn=James&amp;ln=Merick&amp;st=r&amp;ssrc=&amp;pid=29532491" TargetMode="External"/><Relationship Id="rId12" Type="http://schemas.openxmlformats.org/officeDocument/2006/relationships/hyperlink" Target="http://search.ancestry.com/iexec?htx=View&amp;r=an&amp;dbid=6742&amp;iid=4240466-00110&amp;fn=Theresa&amp;ln=Marck&amp;st=r&amp;ssrc=&amp;pid=46490438" TargetMode="External"/><Relationship Id="rId2" Type="http://schemas.openxmlformats.org/officeDocument/2006/relationships/hyperlink" Target="http://search.ancestry.com/iexec?htx=View&amp;r=an&amp;dbid=6742&amp;iid=4240466-00478&amp;fn=Mike&amp;ln=Marek&amp;st=r&amp;ssrc=&amp;pid=46494880" TargetMode="External"/><Relationship Id="rId1" Type="http://schemas.openxmlformats.org/officeDocument/2006/relationships/hyperlink" Target="http://search.ancestry.com/iexec?htx=View&amp;r=an&amp;dbid=6742&amp;iid=4240468-00431&amp;fn=Annie&amp;ln=Marek&amp;st=r&amp;ssrc=&amp;pid=30138423" TargetMode="External"/><Relationship Id="rId6" Type="http://schemas.openxmlformats.org/officeDocument/2006/relationships/hyperlink" Target="http://search.ancestry.com/iexec?htx=View&amp;r=an&amp;dbid=6742&amp;iid=4240466-00009&amp;fn=Joseph&amp;ln=Meriche&amp;st=r&amp;ssrc=&amp;pid=46489311" TargetMode="External"/><Relationship Id="rId11" Type="http://schemas.openxmlformats.org/officeDocument/2006/relationships/hyperlink" Target="http://search.ancestry.com/iexec?htx=View&amp;r=an&amp;dbid=6742&amp;iid=4240468-00563&amp;fn=Mary&amp;ln=Markowa&amp;st=r&amp;ssrc=&amp;pid=29616926" TargetMode="External"/><Relationship Id="rId5" Type="http://schemas.openxmlformats.org/officeDocument/2006/relationships/hyperlink" Target="http://search.ancestry.com/iexec?htx=View&amp;r=an&amp;dbid=6742&amp;iid=4240466-00009&amp;fn=Joseph&amp;ln=Meriche&amp;st=r&amp;ssrc=&amp;pid=46489311" TargetMode="External"/><Relationship Id="rId10" Type="http://schemas.openxmlformats.org/officeDocument/2006/relationships/hyperlink" Target="http://search.ancestry.com/iexec?htx=View&amp;r=an&amp;dbid=6742&amp;iid=4240468-00778&amp;fn=Annie&amp;ln=Merrick&amp;st=r&amp;ssrc=&amp;pid=20765444" TargetMode="External"/><Relationship Id="rId4" Type="http://schemas.openxmlformats.org/officeDocument/2006/relationships/hyperlink" Target="http://search.ancestry.com/iexec?htx=View&amp;r=an&amp;dbid=6742&amp;iid=4240470-00128&amp;fn=M.&amp;ln=Marak&amp;st=r&amp;ssrc=&amp;pid=46525077" TargetMode="External"/><Relationship Id="rId9" Type="http://schemas.openxmlformats.org/officeDocument/2006/relationships/hyperlink" Target="http://search.ancestry.com/iexec?htx=View&amp;r=an&amp;dbid=6742&amp;iid=4240468-00778&amp;fn=Annie&amp;ln=Merrick&amp;st=r&amp;ssrc=&amp;pid=2076544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ancestry.com/iexec?htx=View&amp;r=an&amp;dbid=6742&amp;iid=4240466-00186&amp;fn=James&amp;ln=Merick&amp;st=r&amp;ssrc=&amp;pid=29532491" TargetMode="External"/><Relationship Id="rId3" Type="http://schemas.openxmlformats.org/officeDocument/2006/relationships/hyperlink" Target="http://search.ancestry.com/iexec?htx=View&amp;r=an&amp;dbid=6742&amp;iid=4240466-00478&amp;fn=Mike&amp;ln=Marek&amp;st=r&amp;ssrc=&amp;pid=46494880" TargetMode="External"/><Relationship Id="rId7" Type="http://schemas.openxmlformats.org/officeDocument/2006/relationships/hyperlink" Target="http://search.ancestry.com/iexec?htx=View&amp;r=an&amp;dbid=6742&amp;iid=4240466-00186&amp;fn=James&amp;ln=Merick&amp;st=r&amp;ssrc=&amp;pid=2953249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search.ancestry.com/iexec?htx=View&amp;r=an&amp;dbid=6742&amp;iid=4240466-00478&amp;fn=Mike&amp;ln=Marek&amp;st=r&amp;ssrc=&amp;pid=46494880" TargetMode="External"/><Relationship Id="rId1" Type="http://schemas.openxmlformats.org/officeDocument/2006/relationships/hyperlink" Target="http://search.ancestry.com/iexec?htx=View&amp;r=an&amp;dbid=6742&amp;iid=4240468-00431&amp;fn=Annie&amp;ln=Marek&amp;st=r&amp;ssrc=&amp;pid=30138423" TargetMode="External"/><Relationship Id="rId6" Type="http://schemas.openxmlformats.org/officeDocument/2006/relationships/hyperlink" Target="http://search.ancestry.com/iexec?htx=View&amp;r=an&amp;dbid=6742&amp;iid=4240466-00009&amp;fn=Joseph&amp;ln=Meriche&amp;st=r&amp;ssrc=&amp;pid=46489311" TargetMode="External"/><Relationship Id="rId11" Type="http://schemas.openxmlformats.org/officeDocument/2006/relationships/hyperlink" Target="http://search.ancestry.com/iexec?htx=View&amp;r=an&amp;dbid=6742&amp;iid=4240468-00563&amp;fn=Mary&amp;ln=Markowa&amp;st=r&amp;ssrc=&amp;pid=29616926" TargetMode="External"/><Relationship Id="rId5" Type="http://schemas.openxmlformats.org/officeDocument/2006/relationships/hyperlink" Target="http://search.ancestry.com/iexec?htx=View&amp;r=an&amp;dbid=6742&amp;iid=4240466-00009&amp;fn=Joseph&amp;ln=Meriche&amp;st=r&amp;ssrc=&amp;pid=46489311" TargetMode="External"/><Relationship Id="rId10" Type="http://schemas.openxmlformats.org/officeDocument/2006/relationships/hyperlink" Target="http://search.ancestry.com/iexec?htx=View&amp;r=an&amp;dbid=6742&amp;iid=4240468-00778&amp;fn=Annie&amp;ln=Merrick&amp;st=r&amp;ssrc=&amp;pid=20765444" TargetMode="External"/><Relationship Id="rId4" Type="http://schemas.openxmlformats.org/officeDocument/2006/relationships/hyperlink" Target="http://search.ancestry.com/iexec?htx=View&amp;r=an&amp;dbid=6742&amp;iid=4240470-00128&amp;fn=M.&amp;ln=Marak&amp;st=r&amp;ssrc=&amp;pid=46525077" TargetMode="External"/><Relationship Id="rId9" Type="http://schemas.openxmlformats.org/officeDocument/2006/relationships/hyperlink" Target="http://search.ancestry.com/iexec?htx=View&amp;r=an&amp;dbid=6742&amp;iid=4240468-00778&amp;fn=Annie&amp;ln=Merrick&amp;st=r&amp;ssrc=&amp;pid=20765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4"/>
  <sheetViews>
    <sheetView workbookViewId="0">
      <pane ySplit="1" topLeftCell="A2" activePane="bottomLeft" state="frozen"/>
      <selection pane="bottomLeft" activeCell="D12" sqref="D12"/>
    </sheetView>
  </sheetViews>
  <sheetFormatPr defaultRowHeight="15"/>
  <cols>
    <col min="1" max="1" width="5.85546875" style="11" bestFit="1" customWidth="1"/>
    <col min="2" max="2" width="4" style="11" bestFit="1" customWidth="1"/>
    <col min="3" max="3" width="4.7109375" style="11" bestFit="1" customWidth="1"/>
    <col min="4" max="4" width="4.42578125" customWidth="1"/>
    <col min="5" max="5" width="11.5703125" bestFit="1" customWidth="1"/>
    <col min="6" max="6" width="9.28515625" style="5" bestFit="1" customWidth="1"/>
    <col min="7" max="7" width="9.28515625" style="23" bestFit="1" customWidth="1"/>
    <col min="8" max="8" width="20.7109375" style="16" customWidth="1"/>
    <col min="9" max="9" width="10" bestFit="1" customWidth="1"/>
    <col min="10" max="10" width="12.140625" bestFit="1" customWidth="1"/>
    <col min="11" max="11" width="30.7109375" style="16" customWidth="1"/>
    <col min="13" max="13" width="10" bestFit="1" customWidth="1"/>
  </cols>
  <sheetData>
    <row r="1" spans="1:11" s="1" customFormat="1">
      <c r="A1" s="2" t="s">
        <v>141</v>
      </c>
      <c r="B1" s="2" t="s">
        <v>45</v>
      </c>
      <c r="C1" s="2" t="s">
        <v>13</v>
      </c>
      <c r="D1" s="15" t="s">
        <v>118</v>
      </c>
      <c r="E1" s="2" t="s">
        <v>3</v>
      </c>
      <c r="F1" s="4" t="s">
        <v>5</v>
      </c>
      <c r="G1" s="22" t="s">
        <v>7</v>
      </c>
      <c r="H1" s="15" t="s">
        <v>9</v>
      </c>
      <c r="I1" s="2" t="s">
        <v>11</v>
      </c>
      <c r="J1" s="2" t="s">
        <v>27</v>
      </c>
      <c r="K1" s="15" t="s">
        <v>117</v>
      </c>
    </row>
    <row r="2" spans="1:11">
      <c r="A2" s="11">
        <v>9</v>
      </c>
      <c r="B2" s="11">
        <v>386</v>
      </c>
      <c r="C2" s="11">
        <v>15</v>
      </c>
      <c r="D2" s="20" t="s">
        <v>142</v>
      </c>
      <c r="E2" t="s">
        <v>143</v>
      </c>
      <c r="F2" s="5">
        <v>38</v>
      </c>
      <c r="G2" s="23">
        <f>1870-F2</f>
        <v>1832</v>
      </c>
      <c r="H2" s="16" t="s">
        <v>31</v>
      </c>
      <c r="I2" t="s">
        <v>32</v>
      </c>
      <c r="J2" t="s">
        <v>144</v>
      </c>
    </row>
    <row r="3" spans="1:11">
      <c r="A3" s="11">
        <v>9</v>
      </c>
      <c r="B3" s="11">
        <v>386</v>
      </c>
      <c r="C3" s="11">
        <v>16</v>
      </c>
      <c r="D3" s="20" t="s">
        <v>142</v>
      </c>
      <c r="E3" t="s">
        <v>145</v>
      </c>
      <c r="F3" s="5">
        <v>33</v>
      </c>
      <c r="G3" s="23">
        <f t="shared" ref="G3:G15" si="0">1870-F3</f>
        <v>1837</v>
      </c>
      <c r="H3" s="16" t="s">
        <v>146</v>
      </c>
      <c r="I3" t="s">
        <v>32</v>
      </c>
      <c r="J3" t="s">
        <v>144</v>
      </c>
    </row>
    <row r="4" spans="1:11">
      <c r="A4" s="11">
        <v>9</v>
      </c>
      <c r="B4" s="11">
        <v>386</v>
      </c>
      <c r="C4" s="11">
        <v>17</v>
      </c>
      <c r="D4" s="20" t="s">
        <v>142</v>
      </c>
      <c r="E4" t="s">
        <v>34</v>
      </c>
      <c r="F4" s="5">
        <v>12</v>
      </c>
      <c r="G4" s="23">
        <f t="shared" si="0"/>
        <v>1858</v>
      </c>
      <c r="H4" s="16" t="s">
        <v>147</v>
      </c>
      <c r="I4" t="s">
        <v>32</v>
      </c>
      <c r="J4" t="s">
        <v>144</v>
      </c>
    </row>
    <row r="5" spans="1:11">
      <c r="A5" s="11">
        <v>9</v>
      </c>
      <c r="B5" s="11">
        <v>386</v>
      </c>
      <c r="C5" s="11">
        <v>18</v>
      </c>
      <c r="D5" s="20" t="s">
        <v>142</v>
      </c>
      <c r="E5" t="s">
        <v>35</v>
      </c>
      <c r="F5" s="5">
        <v>9</v>
      </c>
      <c r="G5" s="23">
        <f t="shared" si="0"/>
        <v>1861</v>
      </c>
      <c r="H5" s="16" t="s">
        <v>147</v>
      </c>
      <c r="I5" t="s">
        <v>32</v>
      </c>
      <c r="J5" t="s">
        <v>144</v>
      </c>
    </row>
    <row r="6" spans="1:11">
      <c r="A6" s="11">
        <v>9</v>
      </c>
      <c r="B6" s="11">
        <v>386</v>
      </c>
      <c r="C6" s="11">
        <v>19</v>
      </c>
      <c r="D6" s="20" t="s">
        <v>142</v>
      </c>
      <c r="E6" t="s">
        <v>30</v>
      </c>
      <c r="F6" s="5">
        <v>7</v>
      </c>
      <c r="G6" s="23">
        <f t="shared" si="0"/>
        <v>1863</v>
      </c>
      <c r="H6" s="16" t="s">
        <v>147</v>
      </c>
      <c r="I6" t="s">
        <v>32</v>
      </c>
      <c r="J6" t="s">
        <v>144</v>
      </c>
    </row>
    <row r="7" spans="1:11">
      <c r="A7" s="11">
        <v>9</v>
      </c>
      <c r="B7" s="11">
        <v>386</v>
      </c>
      <c r="C7" s="11">
        <v>20</v>
      </c>
      <c r="D7" s="20" t="s">
        <v>142</v>
      </c>
      <c r="E7" t="s">
        <v>148</v>
      </c>
      <c r="F7" s="5">
        <v>5</v>
      </c>
      <c r="G7" s="23">
        <f t="shared" si="0"/>
        <v>1865</v>
      </c>
      <c r="I7" t="s">
        <v>32</v>
      </c>
      <c r="J7" t="s">
        <v>144</v>
      </c>
    </row>
    <row r="8" spans="1:11">
      <c r="A8" s="11">
        <v>9</v>
      </c>
      <c r="B8" s="11">
        <v>386</v>
      </c>
      <c r="C8" s="11">
        <v>21</v>
      </c>
      <c r="D8" s="20" t="s">
        <v>142</v>
      </c>
      <c r="E8" t="s">
        <v>37</v>
      </c>
      <c r="F8" s="5">
        <v>1</v>
      </c>
      <c r="G8" s="23">
        <f t="shared" si="0"/>
        <v>1869</v>
      </c>
      <c r="I8" t="s">
        <v>32</v>
      </c>
      <c r="J8" t="s">
        <v>144</v>
      </c>
    </row>
    <row r="9" spans="1:11" ht="30">
      <c r="A9" s="11">
        <v>9</v>
      </c>
      <c r="B9" s="11">
        <v>185</v>
      </c>
      <c r="C9" s="11">
        <v>7</v>
      </c>
      <c r="D9" s="20" t="s">
        <v>149</v>
      </c>
      <c r="E9" t="s">
        <v>102</v>
      </c>
      <c r="F9" s="5">
        <v>30</v>
      </c>
      <c r="G9" s="23">
        <f t="shared" si="0"/>
        <v>1840</v>
      </c>
      <c r="H9" s="16" t="s">
        <v>151</v>
      </c>
      <c r="I9" t="s">
        <v>32</v>
      </c>
      <c r="J9" t="s">
        <v>152</v>
      </c>
      <c r="K9" s="16" t="s">
        <v>150</v>
      </c>
    </row>
    <row r="10" spans="1:11" ht="30">
      <c r="A10" s="11">
        <v>9</v>
      </c>
      <c r="B10" s="11">
        <v>185</v>
      </c>
      <c r="C10" s="11">
        <v>8</v>
      </c>
      <c r="D10" s="20" t="s">
        <v>149</v>
      </c>
      <c r="E10" t="s">
        <v>37</v>
      </c>
      <c r="F10" s="5">
        <v>20</v>
      </c>
      <c r="G10" s="23">
        <f t="shared" si="0"/>
        <v>1850</v>
      </c>
      <c r="H10" s="16" t="s">
        <v>153</v>
      </c>
      <c r="I10" t="s">
        <v>32</v>
      </c>
      <c r="J10" t="s">
        <v>152</v>
      </c>
      <c r="K10" s="16" t="s">
        <v>150</v>
      </c>
    </row>
    <row r="11" spans="1:11" ht="45">
      <c r="A11" s="11">
        <v>9</v>
      </c>
      <c r="B11" s="11">
        <v>185</v>
      </c>
      <c r="C11" s="11">
        <v>9</v>
      </c>
      <c r="D11" s="20" t="s">
        <v>149</v>
      </c>
      <c r="E11" t="s">
        <v>30</v>
      </c>
      <c r="F11" s="5">
        <f>5/12</f>
        <v>0.41666666666666669</v>
      </c>
      <c r="G11" s="23">
        <f t="shared" si="0"/>
        <v>1869.5833333333333</v>
      </c>
      <c r="I11" t="s">
        <v>19</v>
      </c>
      <c r="K11" s="16" t="s">
        <v>154</v>
      </c>
    </row>
    <row r="12" spans="1:11">
      <c r="A12" s="11">
        <v>8</v>
      </c>
      <c r="B12" s="11">
        <v>178</v>
      </c>
      <c r="C12" s="11">
        <v>34</v>
      </c>
      <c r="D12" s="20" t="s">
        <v>155</v>
      </c>
      <c r="E12" t="s">
        <v>34</v>
      </c>
      <c r="F12" s="5">
        <v>44</v>
      </c>
      <c r="G12" s="23">
        <f t="shared" si="0"/>
        <v>1826</v>
      </c>
      <c r="H12" s="16" t="s">
        <v>156</v>
      </c>
      <c r="I12" t="s">
        <v>32</v>
      </c>
      <c r="J12" t="s">
        <v>157</v>
      </c>
    </row>
    <row r="13" spans="1:11">
      <c r="A13" s="11">
        <v>8</v>
      </c>
      <c r="B13" s="11">
        <v>178</v>
      </c>
      <c r="C13" s="11">
        <v>35</v>
      </c>
      <c r="D13" s="20" t="s">
        <v>155</v>
      </c>
      <c r="E13" t="s">
        <v>158</v>
      </c>
      <c r="F13" s="5">
        <v>33</v>
      </c>
      <c r="G13" s="23">
        <f t="shared" si="0"/>
        <v>1837</v>
      </c>
      <c r="H13" s="16" t="s">
        <v>159</v>
      </c>
      <c r="I13" t="s">
        <v>32</v>
      </c>
      <c r="J13" t="s">
        <v>157</v>
      </c>
    </row>
    <row r="14" spans="1:11">
      <c r="A14" s="11">
        <v>8</v>
      </c>
      <c r="B14" s="11">
        <v>178</v>
      </c>
      <c r="C14" s="11">
        <v>36</v>
      </c>
      <c r="D14" s="20" t="s">
        <v>155</v>
      </c>
      <c r="E14" t="s">
        <v>37</v>
      </c>
      <c r="F14" s="5">
        <v>7</v>
      </c>
      <c r="G14" s="23">
        <f t="shared" si="0"/>
        <v>1863</v>
      </c>
      <c r="H14" s="16" t="s">
        <v>160</v>
      </c>
      <c r="I14" t="s">
        <v>32</v>
      </c>
      <c r="J14" t="s">
        <v>157</v>
      </c>
    </row>
    <row r="15" spans="1:11">
      <c r="A15" s="11">
        <v>8</v>
      </c>
      <c r="B15" s="11">
        <v>178</v>
      </c>
      <c r="C15" s="11">
        <v>37</v>
      </c>
      <c r="D15" s="20" t="s">
        <v>155</v>
      </c>
      <c r="E15" t="s">
        <v>161</v>
      </c>
      <c r="F15" s="5">
        <v>4</v>
      </c>
      <c r="G15" s="23">
        <f t="shared" si="0"/>
        <v>1866</v>
      </c>
      <c r="H15" s="16" t="s">
        <v>83</v>
      </c>
      <c r="I15" t="s">
        <v>32</v>
      </c>
      <c r="J15" t="s">
        <v>157</v>
      </c>
    </row>
    <row r="16" spans="1:11">
      <c r="D16" s="20"/>
    </row>
    <row r="17" spans="1:17">
      <c r="D17" s="20"/>
    </row>
    <row r="18" spans="1:17">
      <c r="D18" s="20"/>
    </row>
    <row r="19" spans="1:17">
      <c r="D19" s="20"/>
    </row>
    <row r="20" spans="1:17">
      <c r="D20" s="20"/>
    </row>
    <row r="21" spans="1:17">
      <c r="A21" s="25" t="s">
        <v>163</v>
      </c>
      <c r="D21" s="20"/>
      <c r="F21" s="5" t="s">
        <v>167</v>
      </c>
      <c r="G21" s="23" t="s">
        <v>168</v>
      </c>
      <c r="I21" t="s">
        <v>169</v>
      </c>
      <c r="J21" t="s">
        <v>170</v>
      </c>
      <c r="M21" t="s">
        <v>171</v>
      </c>
      <c r="N21" t="s">
        <v>172</v>
      </c>
      <c r="P21" t="s">
        <v>165</v>
      </c>
      <c r="Q21" t="s">
        <v>166</v>
      </c>
    </row>
    <row r="22" spans="1:17">
      <c r="B22" s="11">
        <v>691</v>
      </c>
      <c r="C22" s="11">
        <v>14</v>
      </c>
      <c r="D22" s="20" t="s">
        <v>162</v>
      </c>
      <c r="E22" t="s">
        <v>164</v>
      </c>
      <c r="F22" s="5">
        <v>1</v>
      </c>
      <c r="G22" s="23">
        <v>2</v>
      </c>
      <c r="I22">
        <v>1</v>
      </c>
      <c r="J22">
        <v>1</v>
      </c>
      <c r="M22">
        <v>1</v>
      </c>
      <c r="N22">
        <v>1</v>
      </c>
      <c r="P22">
        <v>3</v>
      </c>
      <c r="Q22">
        <v>4</v>
      </c>
    </row>
    <row r="23" spans="1:17">
      <c r="D23" s="20"/>
    </row>
    <row r="24" spans="1:17">
      <c r="A24" s="25" t="s">
        <v>173</v>
      </c>
      <c r="D24" s="20"/>
    </row>
    <row r="25" spans="1:17">
      <c r="D25" s="20"/>
    </row>
    <row r="26" spans="1:17">
      <c r="D26" s="20"/>
    </row>
    <row r="27" spans="1:17">
      <c r="D27" s="20"/>
    </row>
    <row r="28" spans="1:17">
      <c r="D28" s="20"/>
    </row>
    <row r="29" spans="1:17">
      <c r="D29" s="21"/>
    </row>
    <row r="30" spans="1:17">
      <c r="D30" s="21"/>
    </row>
    <row r="31" spans="1:17">
      <c r="D31" s="21"/>
    </row>
    <row r="32" spans="1:17">
      <c r="D32" s="21"/>
    </row>
    <row r="33" spans="1:11">
      <c r="D33" s="21"/>
    </row>
    <row r="34" spans="1:11">
      <c r="D34" s="20"/>
    </row>
    <row r="35" spans="1:11">
      <c r="D35" s="20"/>
    </row>
    <row r="36" spans="1:11">
      <c r="A36" s="12"/>
      <c r="B36" s="12"/>
      <c r="C36" s="12"/>
      <c r="D36" s="21"/>
      <c r="E36" s="9"/>
      <c r="F36" s="10"/>
      <c r="G36" s="24"/>
      <c r="H36" s="17"/>
      <c r="I36" s="9"/>
      <c r="J36" s="9"/>
      <c r="K36" s="17"/>
    </row>
    <row r="37" spans="1:11">
      <c r="A37" s="12"/>
      <c r="B37" s="12"/>
      <c r="C37" s="12"/>
      <c r="D37" s="21"/>
      <c r="E37" s="9"/>
      <c r="F37" s="10"/>
      <c r="G37" s="24"/>
      <c r="H37" s="17"/>
      <c r="I37" s="9"/>
      <c r="J37" s="9"/>
      <c r="K37" s="17"/>
    </row>
    <row r="38" spans="1:11">
      <c r="A38" s="12"/>
      <c r="B38" s="12"/>
      <c r="C38" s="12"/>
      <c r="D38" s="21"/>
      <c r="E38" s="9"/>
      <c r="F38" s="10"/>
      <c r="G38" s="24"/>
      <c r="H38" s="17"/>
      <c r="I38" s="9"/>
      <c r="J38" s="9"/>
      <c r="K38" s="17"/>
    </row>
    <row r="39" spans="1:11">
      <c r="D39" s="20"/>
    </row>
    <row r="40" spans="1:11">
      <c r="D40" s="20"/>
    </row>
    <row r="41" spans="1:11">
      <c r="D41" s="20"/>
    </row>
    <row r="42" spans="1:11">
      <c r="D42" s="20"/>
    </row>
    <row r="43" spans="1:11">
      <c r="D43" s="20"/>
    </row>
    <row r="44" spans="1:11">
      <c r="D44" s="20"/>
    </row>
    <row r="45" spans="1:11">
      <c r="D45" s="20"/>
    </row>
    <row r="46" spans="1:11">
      <c r="D46" s="20"/>
    </row>
    <row r="47" spans="1:11">
      <c r="D47" s="20"/>
    </row>
    <row r="48" spans="1:11">
      <c r="D48" s="20"/>
    </row>
    <row r="49" spans="1:11">
      <c r="D49" s="20"/>
    </row>
    <row r="50" spans="1:11">
      <c r="D50" s="20"/>
    </row>
    <row r="51" spans="1:11">
      <c r="D51" s="20"/>
    </row>
    <row r="52" spans="1:11">
      <c r="D52" s="20"/>
    </row>
    <row r="53" spans="1:11">
      <c r="D53" s="20"/>
    </row>
    <row r="54" spans="1:11">
      <c r="D54" s="20"/>
    </row>
    <row r="55" spans="1:11">
      <c r="D55" s="20"/>
    </row>
    <row r="56" spans="1:11">
      <c r="D56" s="20"/>
    </row>
    <row r="57" spans="1:11" s="9" customFormat="1">
      <c r="A57" s="11"/>
      <c r="B57" s="11"/>
      <c r="C57" s="11"/>
      <c r="D57" s="20"/>
      <c r="E57"/>
      <c r="F57" s="5"/>
      <c r="G57" s="23"/>
      <c r="H57" s="16"/>
      <c r="I57"/>
      <c r="J57"/>
      <c r="K57" s="16"/>
    </row>
    <row r="58" spans="1:11" s="9" customFormat="1">
      <c r="A58" s="11"/>
      <c r="B58" s="11"/>
      <c r="C58" s="11"/>
      <c r="D58" s="20"/>
      <c r="E58"/>
      <c r="F58" s="5"/>
      <c r="G58" s="23"/>
      <c r="H58" s="16"/>
      <c r="I58"/>
      <c r="J58"/>
      <c r="K58" s="16"/>
    </row>
    <row r="59" spans="1:11" s="9" customFormat="1">
      <c r="A59" s="11"/>
      <c r="B59" s="11"/>
      <c r="C59" s="11"/>
      <c r="D59" s="20"/>
      <c r="E59"/>
      <c r="F59" s="5"/>
      <c r="G59" s="23"/>
      <c r="H59" s="16"/>
      <c r="I59"/>
      <c r="J59"/>
      <c r="K59" s="16"/>
    </row>
    <row r="60" spans="1:11">
      <c r="D60" s="20"/>
    </row>
    <row r="61" spans="1:11">
      <c r="D61" s="20"/>
    </row>
    <row r="62" spans="1:11">
      <c r="D62" s="20"/>
    </row>
    <row r="63" spans="1:11">
      <c r="D63" s="20"/>
    </row>
    <row r="64" spans="1:11">
      <c r="D64" s="20"/>
    </row>
  </sheetData>
  <hyperlinks>
    <hyperlink ref="D22" r:id="rId1"/>
    <hyperlink ref="D9" r:id="rId2"/>
    <hyperlink ref="D2" r:id="rId3"/>
    <hyperlink ref="D11" r:id="rId4"/>
    <hyperlink ref="D12" r:id="rId5"/>
  </hyperlinks>
  <printOptions horizontalCentered="1" gridLines="1"/>
  <pageMargins left="0.7" right="0.7" top="0.75" bottom="0.75" header="0.3" footer="0.3"/>
  <pageSetup scale="73" fitToHeight="2" orientation="landscape" horizontalDpi="4294967293" verticalDpi="0" r:id="rId6"/>
  <headerFooter>
    <oddHeader>&amp;C&amp;F - &amp;A</oddHeader>
    <oddFooter>&amp;CPage &amp;P of &amp;N - by Wesley Johnston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6"/>
  <sheetViews>
    <sheetView tabSelected="1" workbookViewId="0">
      <pane ySplit="1" topLeftCell="A13" activePane="bottomLeft" state="frozen"/>
      <selection pane="bottomLeft" activeCell="G22" sqref="G22:G25"/>
    </sheetView>
  </sheetViews>
  <sheetFormatPr defaultRowHeight="15"/>
  <cols>
    <col min="1" max="1" width="3.28515625" style="11" bestFit="1" customWidth="1"/>
    <col min="2" max="2" width="4" style="11" bestFit="1" customWidth="1"/>
    <col min="3" max="3" width="3.140625" style="11" bestFit="1" customWidth="1"/>
    <col min="4" max="4" width="4.7109375" style="11" bestFit="1" customWidth="1"/>
    <col min="5" max="5" width="4.42578125" customWidth="1"/>
    <col min="6" max="6" width="10.7109375" style="6" bestFit="1" customWidth="1"/>
    <col min="7" max="7" width="8.28515625" style="3" bestFit="1" customWidth="1"/>
    <col min="8" max="8" width="11.5703125" bestFit="1" customWidth="1"/>
    <col min="9" max="9" width="7.140625" style="5" bestFit="1" customWidth="1"/>
    <col min="10" max="10" width="9.28515625" style="3" bestFit="1" customWidth="1"/>
    <col min="11" max="11" width="9.140625" bestFit="1" customWidth="1"/>
    <col min="12" max="12" width="20.7109375" style="16" customWidth="1"/>
    <col min="13" max="13" width="8.85546875" bestFit="1" customWidth="1"/>
    <col min="14" max="14" width="12.140625" bestFit="1" customWidth="1"/>
    <col min="15" max="15" width="30.7109375" style="16" customWidth="1"/>
  </cols>
  <sheetData>
    <row r="1" spans="1:15" s="1" customFormat="1">
      <c r="A1" s="2" t="s">
        <v>43</v>
      </c>
      <c r="B1" s="2" t="s">
        <v>44</v>
      </c>
      <c r="C1" s="2" t="s">
        <v>45</v>
      </c>
      <c r="D1" s="2" t="s">
        <v>13</v>
      </c>
      <c r="E1" s="15" t="s">
        <v>118</v>
      </c>
      <c r="F1" s="2" t="s">
        <v>0</v>
      </c>
      <c r="G1" s="2" t="s">
        <v>1</v>
      </c>
      <c r="H1" s="2" t="s">
        <v>3</v>
      </c>
      <c r="I1" s="4" t="s">
        <v>5</v>
      </c>
      <c r="J1" s="2" t="s">
        <v>7</v>
      </c>
      <c r="K1" s="2" t="s">
        <v>6</v>
      </c>
      <c r="L1" s="15" t="s">
        <v>9</v>
      </c>
      <c r="M1" s="2" t="s">
        <v>11</v>
      </c>
      <c r="N1" s="2" t="s">
        <v>27</v>
      </c>
      <c r="O1" s="15" t="s">
        <v>117</v>
      </c>
    </row>
    <row r="2" spans="1:15">
      <c r="A2" s="11">
        <v>1</v>
      </c>
      <c r="B2" s="11">
        <v>53</v>
      </c>
      <c r="C2" s="11">
        <v>25</v>
      </c>
      <c r="D2" s="11">
        <v>49</v>
      </c>
      <c r="E2" s="20" t="s">
        <v>127</v>
      </c>
      <c r="F2" s="6" t="s">
        <v>75</v>
      </c>
      <c r="G2" s="3">
        <v>564</v>
      </c>
      <c r="H2" t="s">
        <v>34</v>
      </c>
      <c r="I2" s="5">
        <v>43</v>
      </c>
      <c r="J2" s="3">
        <f t="shared" ref="J2:J33" si="0">1880-I2</f>
        <v>1837</v>
      </c>
      <c r="K2" t="s">
        <v>8</v>
      </c>
      <c r="L2" s="16" t="s">
        <v>76</v>
      </c>
      <c r="M2" t="s">
        <v>32</v>
      </c>
      <c r="N2" t="s">
        <v>85</v>
      </c>
    </row>
    <row r="3" spans="1:15">
      <c r="A3" s="11">
        <v>1</v>
      </c>
      <c r="B3" s="11">
        <v>53</v>
      </c>
      <c r="C3" s="11">
        <v>25</v>
      </c>
      <c r="D3" s="11">
        <v>50</v>
      </c>
      <c r="E3" s="20" t="s">
        <v>127</v>
      </c>
      <c r="F3" s="6" t="s">
        <v>75</v>
      </c>
      <c r="G3" s="3">
        <v>564</v>
      </c>
      <c r="H3" t="s">
        <v>37</v>
      </c>
      <c r="I3" s="5">
        <v>40</v>
      </c>
      <c r="J3" s="3">
        <f t="shared" si="0"/>
        <v>1840</v>
      </c>
      <c r="K3" t="s">
        <v>15</v>
      </c>
      <c r="L3" s="16" t="s">
        <v>16</v>
      </c>
      <c r="M3" t="s">
        <v>32</v>
      </c>
      <c r="N3" t="s">
        <v>85</v>
      </c>
    </row>
    <row r="4" spans="1:15" ht="30">
      <c r="A4" s="11">
        <v>1</v>
      </c>
      <c r="B4" s="11">
        <v>53</v>
      </c>
      <c r="C4" s="11">
        <v>26</v>
      </c>
      <c r="D4" s="11">
        <v>1</v>
      </c>
      <c r="E4" s="20" t="s">
        <v>128</v>
      </c>
      <c r="F4" s="6" t="s">
        <v>75</v>
      </c>
      <c r="G4" s="3">
        <v>564</v>
      </c>
      <c r="H4" t="s">
        <v>77</v>
      </c>
      <c r="I4" s="5">
        <v>22</v>
      </c>
      <c r="J4" s="3">
        <f t="shared" si="0"/>
        <v>1858</v>
      </c>
      <c r="K4" t="s">
        <v>21</v>
      </c>
      <c r="L4" s="16" t="s">
        <v>82</v>
      </c>
      <c r="M4" t="s">
        <v>32</v>
      </c>
      <c r="N4" t="s">
        <v>85</v>
      </c>
    </row>
    <row r="5" spans="1:15">
      <c r="A5" s="11">
        <v>1</v>
      </c>
      <c r="B5" s="11">
        <v>53</v>
      </c>
      <c r="C5" s="11">
        <v>26</v>
      </c>
      <c r="D5" s="11">
        <v>2</v>
      </c>
      <c r="E5" s="20" t="s">
        <v>128</v>
      </c>
      <c r="F5" s="6" t="s">
        <v>75</v>
      </c>
      <c r="G5" s="3">
        <v>564</v>
      </c>
      <c r="H5" t="s">
        <v>37</v>
      </c>
      <c r="I5" s="5">
        <v>16</v>
      </c>
      <c r="J5" s="3">
        <f t="shared" si="0"/>
        <v>1864</v>
      </c>
      <c r="K5" t="s">
        <v>21</v>
      </c>
      <c r="L5" s="16" t="s">
        <v>83</v>
      </c>
      <c r="M5" t="s">
        <v>19</v>
      </c>
    </row>
    <row r="6" spans="1:15">
      <c r="A6" s="11">
        <v>1</v>
      </c>
      <c r="B6" s="11">
        <v>53</v>
      </c>
      <c r="C6" s="11">
        <v>26</v>
      </c>
      <c r="D6" s="11">
        <v>3</v>
      </c>
      <c r="E6" s="20" t="s">
        <v>128</v>
      </c>
      <c r="F6" s="6" t="s">
        <v>75</v>
      </c>
      <c r="G6" s="3">
        <v>564</v>
      </c>
      <c r="H6" t="s">
        <v>34</v>
      </c>
      <c r="I6" s="5">
        <v>14</v>
      </c>
      <c r="J6" s="3">
        <f t="shared" si="0"/>
        <v>1866</v>
      </c>
      <c r="K6" t="s">
        <v>17</v>
      </c>
      <c r="L6" s="16" t="s">
        <v>84</v>
      </c>
      <c r="M6" t="s">
        <v>19</v>
      </c>
    </row>
    <row r="7" spans="1:15">
      <c r="A7" s="11">
        <v>1</v>
      </c>
      <c r="B7" s="11">
        <v>53</v>
      </c>
      <c r="C7" s="11">
        <v>26</v>
      </c>
      <c r="D7" s="11">
        <v>4</v>
      </c>
      <c r="E7" s="20" t="s">
        <v>128</v>
      </c>
      <c r="F7" s="6" t="s">
        <v>75</v>
      </c>
      <c r="G7" s="3">
        <v>564</v>
      </c>
      <c r="H7" t="s">
        <v>30</v>
      </c>
      <c r="I7" s="5">
        <v>12</v>
      </c>
      <c r="J7" s="3">
        <f t="shared" si="0"/>
        <v>1868</v>
      </c>
      <c r="K7" t="s">
        <v>17</v>
      </c>
      <c r="L7" s="16" t="s">
        <v>84</v>
      </c>
      <c r="M7" t="s">
        <v>19</v>
      </c>
    </row>
    <row r="8" spans="1:15">
      <c r="A8" s="11">
        <v>1</v>
      </c>
      <c r="B8" s="11">
        <v>53</v>
      </c>
      <c r="C8" s="11">
        <v>26</v>
      </c>
      <c r="D8" s="11">
        <v>5</v>
      </c>
      <c r="E8" s="20" t="s">
        <v>128</v>
      </c>
      <c r="F8" s="6" t="s">
        <v>75</v>
      </c>
      <c r="G8" s="3">
        <v>564</v>
      </c>
      <c r="H8" t="s">
        <v>78</v>
      </c>
      <c r="I8" s="5">
        <v>9</v>
      </c>
      <c r="J8" s="3">
        <f t="shared" si="0"/>
        <v>1871</v>
      </c>
      <c r="K8" t="s">
        <v>17</v>
      </c>
      <c r="L8" s="16" t="s">
        <v>26</v>
      </c>
      <c r="M8" t="s">
        <v>19</v>
      </c>
    </row>
    <row r="9" spans="1:15">
      <c r="A9" s="11">
        <v>1</v>
      </c>
      <c r="B9" s="11">
        <v>53</v>
      </c>
      <c r="C9" s="11">
        <v>26</v>
      </c>
      <c r="D9" s="11">
        <v>6</v>
      </c>
      <c r="E9" s="20" t="s">
        <v>128</v>
      </c>
      <c r="F9" s="6" t="s">
        <v>75</v>
      </c>
      <c r="G9" s="3">
        <v>564</v>
      </c>
      <c r="H9" t="s">
        <v>79</v>
      </c>
      <c r="I9" s="5">
        <v>6</v>
      </c>
      <c r="J9" s="3">
        <f t="shared" si="0"/>
        <v>1874</v>
      </c>
      <c r="K9" t="s">
        <v>21</v>
      </c>
      <c r="M9" t="s">
        <v>19</v>
      </c>
    </row>
    <row r="10" spans="1:15">
      <c r="A10" s="11">
        <v>1</v>
      </c>
      <c r="B10" s="11">
        <v>53</v>
      </c>
      <c r="C10" s="11">
        <v>26</v>
      </c>
      <c r="D10" s="11">
        <v>7</v>
      </c>
      <c r="E10" s="20" t="s">
        <v>128</v>
      </c>
      <c r="F10" s="6" t="s">
        <v>75</v>
      </c>
      <c r="G10" s="3">
        <v>564</v>
      </c>
      <c r="H10" t="s">
        <v>80</v>
      </c>
      <c r="I10" s="5">
        <v>4</v>
      </c>
      <c r="J10" s="3">
        <f t="shared" si="0"/>
        <v>1876</v>
      </c>
      <c r="K10" t="s">
        <v>21</v>
      </c>
      <c r="M10" t="s">
        <v>19</v>
      </c>
    </row>
    <row r="11" spans="1:15">
      <c r="A11" s="11">
        <v>1</v>
      </c>
      <c r="B11" s="11">
        <v>53</v>
      </c>
      <c r="C11" s="11">
        <v>26</v>
      </c>
      <c r="D11" s="11">
        <v>8</v>
      </c>
      <c r="E11" s="20" t="s">
        <v>128</v>
      </c>
      <c r="F11" s="6" t="s">
        <v>75</v>
      </c>
      <c r="G11" s="3">
        <v>564</v>
      </c>
      <c r="H11" t="s">
        <v>81</v>
      </c>
      <c r="I11" s="5">
        <v>2</v>
      </c>
      <c r="J11" s="3">
        <f t="shared" si="0"/>
        <v>1878</v>
      </c>
      <c r="K11" t="s">
        <v>17</v>
      </c>
      <c r="M11" t="s">
        <v>19</v>
      </c>
    </row>
    <row r="12" spans="1:15" ht="45">
      <c r="A12" s="11">
        <v>1</v>
      </c>
      <c r="B12" s="11">
        <v>54</v>
      </c>
      <c r="C12" s="11">
        <v>26</v>
      </c>
      <c r="D12" s="11">
        <v>11</v>
      </c>
      <c r="E12" s="20" t="s">
        <v>124</v>
      </c>
      <c r="F12" s="6" t="s">
        <v>63</v>
      </c>
      <c r="G12" s="3">
        <v>11</v>
      </c>
      <c r="H12" t="s">
        <v>64</v>
      </c>
      <c r="I12" s="5">
        <v>32</v>
      </c>
      <c r="J12" s="3">
        <f t="shared" si="0"/>
        <v>1848</v>
      </c>
      <c r="K12" t="s">
        <v>8</v>
      </c>
      <c r="L12" s="16" t="s">
        <v>31</v>
      </c>
      <c r="M12" t="s">
        <v>32</v>
      </c>
      <c r="N12" t="s">
        <v>68</v>
      </c>
      <c r="O12" s="16" t="s">
        <v>62</v>
      </c>
    </row>
    <row r="13" spans="1:15" ht="45">
      <c r="A13" s="11">
        <v>1</v>
      </c>
      <c r="B13" s="11">
        <v>54</v>
      </c>
      <c r="C13" s="11">
        <v>26</v>
      </c>
      <c r="D13" s="11">
        <v>11</v>
      </c>
      <c r="E13" s="20" t="s">
        <v>124</v>
      </c>
      <c r="F13" s="6" t="s">
        <v>63</v>
      </c>
      <c r="G13" s="3">
        <v>11</v>
      </c>
      <c r="H13" t="s">
        <v>33</v>
      </c>
      <c r="I13" s="5">
        <v>27</v>
      </c>
      <c r="J13" s="3">
        <f t="shared" si="0"/>
        <v>1853</v>
      </c>
      <c r="K13" t="s">
        <v>15</v>
      </c>
      <c r="L13" s="16" t="s">
        <v>16</v>
      </c>
      <c r="M13" t="s">
        <v>32</v>
      </c>
      <c r="N13" t="s">
        <v>68</v>
      </c>
      <c r="O13" s="16" t="s">
        <v>62</v>
      </c>
    </row>
    <row r="14" spans="1:15" ht="45">
      <c r="A14" s="11">
        <v>1</v>
      </c>
      <c r="B14" s="11">
        <v>54</v>
      </c>
      <c r="C14" s="11">
        <v>26</v>
      </c>
      <c r="D14" s="11">
        <v>11</v>
      </c>
      <c r="E14" s="20" t="s">
        <v>124</v>
      </c>
      <c r="F14" s="6" t="s">
        <v>63</v>
      </c>
      <c r="G14" s="3">
        <v>11</v>
      </c>
      <c r="H14" t="s">
        <v>65</v>
      </c>
      <c r="I14" s="5">
        <v>7</v>
      </c>
      <c r="J14" s="3">
        <f t="shared" si="0"/>
        <v>1873</v>
      </c>
      <c r="K14" t="s">
        <v>17</v>
      </c>
      <c r="M14" t="s">
        <v>19</v>
      </c>
      <c r="O14" s="16" t="s">
        <v>62</v>
      </c>
    </row>
    <row r="15" spans="1:15" ht="45">
      <c r="A15" s="11">
        <v>1</v>
      </c>
      <c r="B15" s="11">
        <v>54</v>
      </c>
      <c r="C15" s="11">
        <v>26</v>
      </c>
      <c r="D15" s="11">
        <v>11</v>
      </c>
      <c r="E15" s="20" t="s">
        <v>124</v>
      </c>
      <c r="F15" s="6" t="s">
        <v>63</v>
      </c>
      <c r="G15" s="3">
        <v>11</v>
      </c>
      <c r="H15" t="s">
        <v>24</v>
      </c>
      <c r="I15" s="5">
        <v>5</v>
      </c>
      <c r="J15" s="3">
        <f t="shared" si="0"/>
        <v>1875</v>
      </c>
      <c r="K15" t="s">
        <v>21</v>
      </c>
      <c r="M15" t="s">
        <v>19</v>
      </c>
      <c r="O15" s="16" t="s">
        <v>62</v>
      </c>
    </row>
    <row r="16" spans="1:15" ht="45">
      <c r="A16" s="11">
        <v>1</v>
      </c>
      <c r="B16" s="11">
        <v>54</v>
      </c>
      <c r="C16" s="11">
        <v>26</v>
      </c>
      <c r="D16" s="11">
        <v>11</v>
      </c>
      <c r="E16" s="20" t="s">
        <v>124</v>
      </c>
      <c r="F16" s="6" t="s">
        <v>63</v>
      </c>
      <c r="G16" s="3">
        <v>11</v>
      </c>
      <c r="H16" t="s">
        <v>37</v>
      </c>
      <c r="I16" s="5">
        <v>3</v>
      </c>
      <c r="J16" s="3">
        <f t="shared" si="0"/>
        <v>1877</v>
      </c>
      <c r="K16" t="s">
        <v>21</v>
      </c>
      <c r="M16" t="s">
        <v>19</v>
      </c>
      <c r="O16" s="16" t="s">
        <v>62</v>
      </c>
    </row>
    <row r="17" spans="1:15" ht="45">
      <c r="A17" s="11">
        <v>1</v>
      </c>
      <c r="B17" s="11">
        <v>54</v>
      </c>
      <c r="C17" s="11">
        <v>26</v>
      </c>
      <c r="D17" s="11">
        <v>11</v>
      </c>
      <c r="E17" s="20" t="s">
        <v>124</v>
      </c>
      <c r="F17" s="6" t="s">
        <v>63</v>
      </c>
      <c r="G17" s="3">
        <v>11</v>
      </c>
      <c r="H17" t="s">
        <v>66</v>
      </c>
      <c r="I17" s="5">
        <v>0.5</v>
      </c>
      <c r="J17" s="3">
        <f t="shared" si="0"/>
        <v>1879.5</v>
      </c>
      <c r="K17" t="s">
        <v>21</v>
      </c>
      <c r="L17" s="16" t="s">
        <v>67</v>
      </c>
      <c r="M17" t="s">
        <v>19</v>
      </c>
      <c r="O17" s="16" t="s">
        <v>62</v>
      </c>
    </row>
    <row r="18" spans="1:15">
      <c r="A18" s="11">
        <v>1</v>
      </c>
      <c r="B18" s="11">
        <v>55</v>
      </c>
      <c r="C18" s="11">
        <v>3</v>
      </c>
      <c r="D18" s="11">
        <v>16</v>
      </c>
      <c r="E18" s="20" t="s">
        <v>121</v>
      </c>
      <c r="F18" s="6" t="s">
        <v>46</v>
      </c>
      <c r="G18" s="3">
        <v>76</v>
      </c>
      <c r="H18" t="s">
        <v>47</v>
      </c>
      <c r="I18" s="5">
        <v>34</v>
      </c>
      <c r="J18" s="3">
        <f t="shared" si="0"/>
        <v>1846</v>
      </c>
      <c r="K18" t="s">
        <v>8</v>
      </c>
      <c r="L18" s="16" t="s">
        <v>50</v>
      </c>
      <c r="M18" t="s">
        <v>32</v>
      </c>
      <c r="N18" t="s">
        <v>52</v>
      </c>
    </row>
    <row r="19" spans="1:15">
      <c r="A19" s="11">
        <v>1</v>
      </c>
      <c r="B19" s="11">
        <v>55</v>
      </c>
      <c r="C19" s="11">
        <v>3</v>
      </c>
      <c r="D19" s="11">
        <v>17</v>
      </c>
      <c r="E19" s="20" t="s">
        <v>121</v>
      </c>
      <c r="F19" s="6" t="s">
        <v>46</v>
      </c>
      <c r="G19" s="3">
        <v>76</v>
      </c>
      <c r="H19" t="s">
        <v>48</v>
      </c>
      <c r="I19" s="5">
        <v>28</v>
      </c>
      <c r="J19" s="3">
        <f t="shared" si="0"/>
        <v>1852</v>
      </c>
      <c r="K19" t="s">
        <v>15</v>
      </c>
      <c r="L19" s="16" t="s">
        <v>51</v>
      </c>
      <c r="M19" t="s">
        <v>32</v>
      </c>
      <c r="N19" t="s">
        <v>52</v>
      </c>
    </row>
    <row r="20" spans="1:15">
      <c r="A20" s="11">
        <v>1</v>
      </c>
      <c r="B20" s="11">
        <v>55</v>
      </c>
      <c r="C20" s="11">
        <v>3</v>
      </c>
      <c r="D20" s="11">
        <v>18</v>
      </c>
      <c r="E20" s="20" t="s">
        <v>121</v>
      </c>
      <c r="F20" s="6" t="s">
        <v>46</v>
      </c>
      <c r="G20" s="3">
        <v>76</v>
      </c>
      <c r="H20" t="s">
        <v>47</v>
      </c>
      <c r="I20" s="5">
        <v>3</v>
      </c>
      <c r="J20" s="3">
        <f t="shared" si="0"/>
        <v>1877</v>
      </c>
      <c r="K20" t="s">
        <v>17</v>
      </c>
      <c r="M20" t="s">
        <v>19</v>
      </c>
    </row>
    <row r="21" spans="1:15">
      <c r="A21" s="11">
        <v>1</v>
      </c>
      <c r="B21" s="11">
        <v>55</v>
      </c>
      <c r="C21" s="11">
        <v>3</v>
      </c>
      <c r="D21" s="11">
        <v>19</v>
      </c>
      <c r="E21" s="20" t="s">
        <v>121</v>
      </c>
      <c r="F21" s="6" t="s">
        <v>46</v>
      </c>
      <c r="G21" s="3">
        <v>76</v>
      </c>
      <c r="H21" t="s">
        <v>37</v>
      </c>
      <c r="I21" s="5">
        <v>0.25</v>
      </c>
      <c r="J21" s="3">
        <f t="shared" si="0"/>
        <v>1879.75</v>
      </c>
      <c r="K21" t="s">
        <v>21</v>
      </c>
      <c r="L21" s="16" t="s">
        <v>49</v>
      </c>
      <c r="M21" t="s">
        <v>19</v>
      </c>
    </row>
    <row r="22" spans="1:15">
      <c r="A22" s="11">
        <v>1</v>
      </c>
      <c r="B22" s="11">
        <v>55</v>
      </c>
      <c r="C22" s="11">
        <v>18</v>
      </c>
      <c r="D22" s="11">
        <v>40</v>
      </c>
      <c r="E22" s="20" t="s">
        <v>134</v>
      </c>
      <c r="F22" s="6" t="s">
        <v>110</v>
      </c>
      <c r="G22" s="3">
        <v>123</v>
      </c>
      <c r="H22" t="s">
        <v>34</v>
      </c>
      <c r="I22" s="5">
        <v>43</v>
      </c>
      <c r="J22" s="3">
        <f t="shared" si="0"/>
        <v>1837</v>
      </c>
      <c r="K22" t="s">
        <v>8</v>
      </c>
      <c r="L22" s="16" t="s">
        <v>58</v>
      </c>
      <c r="M22" t="s">
        <v>32</v>
      </c>
      <c r="N22" t="s">
        <v>105</v>
      </c>
    </row>
    <row r="23" spans="1:15">
      <c r="A23" s="11">
        <v>1</v>
      </c>
      <c r="B23" s="11">
        <v>55</v>
      </c>
      <c r="C23" s="11">
        <v>18</v>
      </c>
      <c r="D23" s="11">
        <v>41</v>
      </c>
      <c r="E23" s="20" t="s">
        <v>134</v>
      </c>
      <c r="F23" s="6" t="s">
        <v>110</v>
      </c>
      <c r="G23" s="3">
        <v>123</v>
      </c>
      <c r="H23" t="s">
        <v>111</v>
      </c>
      <c r="I23" s="5">
        <v>42</v>
      </c>
      <c r="J23" s="3">
        <f t="shared" si="0"/>
        <v>1838</v>
      </c>
      <c r="K23" t="s">
        <v>15</v>
      </c>
      <c r="L23" s="16" t="s">
        <v>16</v>
      </c>
      <c r="M23" t="s">
        <v>32</v>
      </c>
      <c r="N23" t="s">
        <v>105</v>
      </c>
    </row>
    <row r="24" spans="1:15">
      <c r="A24" s="11">
        <v>1</v>
      </c>
      <c r="B24" s="11">
        <v>55</v>
      </c>
      <c r="C24" s="11">
        <v>18</v>
      </c>
      <c r="D24" s="11">
        <v>42</v>
      </c>
      <c r="E24" s="20" t="s">
        <v>134</v>
      </c>
      <c r="F24" s="6" t="s">
        <v>110</v>
      </c>
      <c r="G24" s="3">
        <v>123</v>
      </c>
      <c r="H24" t="s">
        <v>37</v>
      </c>
      <c r="I24" s="5">
        <v>16</v>
      </c>
      <c r="J24" s="3">
        <f t="shared" si="0"/>
        <v>1864</v>
      </c>
      <c r="K24" t="s">
        <v>21</v>
      </c>
      <c r="L24" s="16" t="s">
        <v>114</v>
      </c>
      <c r="M24" t="s">
        <v>32</v>
      </c>
      <c r="N24" t="s">
        <v>105</v>
      </c>
    </row>
    <row r="25" spans="1:15" ht="30">
      <c r="A25" s="11">
        <v>1</v>
      </c>
      <c r="B25" s="11">
        <v>55</v>
      </c>
      <c r="C25" s="11">
        <v>18</v>
      </c>
      <c r="D25" s="11">
        <v>43</v>
      </c>
      <c r="E25" s="20" t="s">
        <v>134</v>
      </c>
      <c r="F25" s="6" t="s">
        <v>110</v>
      </c>
      <c r="G25" s="3">
        <v>123</v>
      </c>
      <c r="H25" t="s">
        <v>112</v>
      </c>
      <c r="I25" s="5">
        <v>14</v>
      </c>
      <c r="J25" s="3">
        <f t="shared" si="0"/>
        <v>1866</v>
      </c>
      <c r="K25" t="s">
        <v>21</v>
      </c>
      <c r="L25" s="16" t="s">
        <v>115</v>
      </c>
      <c r="M25" t="s">
        <v>32</v>
      </c>
      <c r="N25" t="s">
        <v>105</v>
      </c>
    </row>
    <row r="26" spans="1:15">
      <c r="A26" s="11">
        <v>1</v>
      </c>
      <c r="B26" s="11">
        <v>56</v>
      </c>
      <c r="C26" s="11">
        <v>2</v>
      </c>
      <c r="D26" s="11">
        <v>16</v>
      </c>
      <c r="E26" s="20" t="s">
        <v>123</v>
      </c>
      <c r="F26" s="6" t="s">
        <v>46</v>
      </c>
      <c r="G26" s="3">
        <v>111</v>
      </c>
      <c r="H26" t="s">
        <v>55</v>
      </c>
      <c r="I26" s="5">
        <v>24</v>
      </c>
      <c r="J26" s="3">
        <f t="shared" si="0"/>
        <v>1856</v>
      </c>
      <c r="K26" t="s">
        <v>8</v>
      </c>
      <c r="L26" s="16" t="s">
        <v>58</v>
      </c>
      <c r="M26" t="s">
        <v>32</v>
      </c>
      <c r="N26" t="s">
        <v>59</v>
      </c>
    </row>
    <row r="27" spans="1:15">
      <c r="A27" s="11">
        <v>1</v>
      </c>
      <c r="B27" s="11">
        <v>56</v>
      </c>
      <c r="C27" s="11">
        <v>2</v>
      </c>
      <c r="D27" s="11">
        <v>17</v>
      </c>
      <c r="E27" s="20" t="s">
        <v>123</v>
      </c>
      <c r="F27" s="6" t="s">
        <v>46</v>
      </c>
      <c r="G27" s="3">
        <v>111</v>
      </c>
      <c r="H27" t="s">
        <v>37</v>
      </c>
      <c r="I27" s="5">
        <v>22</v>
      </c>
      <c r="J27" s="3">
        <f t="shared" si="0"/>
        <v>1858</v>
      </c>
      <c r="K27" t="s">
        <v>15</v>
      </c>
      <c r="L27" s="16" t="s">
        <v>16</v>
      </c>
      <c r="M27" t="s">
        <v>32</v>
      </c>
      <c r="N27" t="s">
        <v>59</v>
      </c>
    </row>
    <row r="28" spans="1:15">
      <c r="A28" s="11">
        <v>1</v>
      </c>
      <c r="B28" s="11">
        <v>56</v>
      </c>
      <c r="C28" s="11">
        <v>2</v>
      </c>
      <c r="D28" s="11">
        <v>18</v>
      </c>
      <c r="E28" s="20" t="s">
        <v>123</v>
      </c>
      <c r="F28" s="6" t="s">
        <v>46</v>
      </c>
      <c r="G28" s="3">
        <v>111</v>
      </c>
      <c r="H28" t="s">
        <v>56</v>
      </c>
      <c r="I28" s="5">
        <v>0.83333333333333337</v>
      </c>
      <c r="J28" s="3">
        <f t="shared" si="0"/>
        <v>1879.1666666666667</v>
      </c>
      <c r="K28" t="s">
        <v>17</v>
      </c>
      <c r="L28" s="16" t="s">
        <v>57</v>
      </c>
      <c r="M28" t="s">
        <v>19</v>
      </c>
    </row>
    <row r="29" spans="1:15">
      <c r="A29" s="11">
        <v>1</v>
      </c>
      <c r="B29" s="11">
        <v>56</v>
      </c>
      <c r="C29" s="11">
        <v>32</v>
      </c>
      <c r="D29" s="11">
        <v>26</v>
      </c>
      <c r="E29" s="20" t="s">
        <v>129</v>
      </c>
      <c r="F29" s="6" t="s">
        <v>86</v>
      </c>
      <c r="G29" s="3">
        <v>140</v>
      </c>
      <c r="H29" t="s">
        <v>65</v>
      </c>
      <c r="I29" s="5">
        <v>27</v>
      </c>
      <c r="J29" s="3">
        <f t="shared" si="0"/>
        <v>1853</v>
      </c>
      <c r="K29" t="s">
        <v>8</v>
      </c>
      <c r="L29" s="16" t="s">
        <v>31</v>
      </c>
      <c r="M29" t="s">
        <v>32</v>
      </c>
      <c r="N29" t="s">
        <v>54</v>
      </c>
    </row>
    <row r="30" spans="1:15">
      <c r="A30" s="11">
        <v>1</v>
      </c>
      <c r="B30" s="11">
        <v>56</v>
      </c>
      <c r="C30" s="11">
        <v>32</v>
      </c>
      <c r="D30" s="11">
        <v>27</v>
      </c>
      <c r="E30" s="20" t="s">
        <v>129</v>
      </c>
      <c r="F30" s="6" t="s">
        <v>86</v>
      </c>
      <c r="G30" s="3">
        <v>140</v>
      </c>
      <c r="H30" t="s">
        <v>88</v>
      </c>
      <c r="I30" s="5">
        <v>24</v>
      </c>
      <c r="J30" s="3">
        <f t="shared" si="0"/>
        <v>1856</v>
      </c>
      <c r="K30" t="s">
        <v>15</v>
      </c>
      <c r="L30" s="16" t="s">
        <v>16</v>
      </c>
      <c r="M30" t="s">
        <v>32</v>
      </c>
      <c r="N30" t="s">
        <v>54</v>
      </c>
    </row>
    <row r="31" spans="1:15">
      <c r="A31" s="11">
        <v>1</v>
      </c>
      <c r="B31" s="11">
        <v>57</v>
      </c>
      <c r="C31" s="11">
        <v>48</v>
      </c>
      <c r="D31" s="11">
        <v>22</v>
      </c>
      <c r="E31" s="21" t="s">
        <v>130</v>
      </c>
      <c r="F31" s="6" t="s">
        <v>89</v>
      </c>
      <c r="G31" s="3">
        <v>717</v>
      </c>
      <c r="H31" t="s">
        <v>91</v>
      </c>
      <c r="I31" s="5">
        <v>25</v>
      </c>
      <c r="J31" s="3">
        <f t="shared" si="0"/>
        <v>1855</v>
      </c>
      <c r="K31" t="s">
        <v>8</v>
      </c>
      <c r="L31" s="16" t="s">
        <v>96</v>
      </c>
      <c r="M31" t="s">
        <v>32</v>
      </c>
      <c r="N31" t="s">
        <v>97</v>
      </c>
    </row>
    <row r="32" spans="1:15">
      <c r="A32" s="11">
        <v>1</v>
      </c>
      <c r="B32" s="11">
        <v>57</v>
      </c>
      <c r="C32" s="11">
        <v>48</v>
      </c>
      <c r="D32" s="11">
        <v>23</v>
      </c>
      <c r="E32" s="21" t="s">
        <v>130</v>
      </c>
      <c r="F32" s="6" t="s">
        <v>89</v>
      </c>
      <c r="G32" s="3">
        <v>717</v>
      </c>
      <c r="H32" t="s">
        <v>92</v>
      </c>
      <c r="I32" s="5">
        <v>23</v>
      </c>
      <c r="J32" s="3">
        <f t="shared" si="0"/>
        <v>1857</v>
      </c>
      <c r="K32" t="s">
        <v>15</v>
      </c>
      <c r="L32" s="16" t="s">
        <v>16</v>
      </c>
      <c r="M32" t="s">
        <v>32</v>
      </c>
      <c r="N32" t="s">
        <v>97</v>
      </c>
    </row>
    <row r="33" spans="1:15">
      <c r="A33" s="11">
        <v>1</v>
      </c>
      <c r="B33" s="11">
        <v>57</v>
      </c>
      <c r="C33" s="11">
        <v>48</v>
      </c>
      <c r="D33" s="11">
        <v>24</v>
      </c>
      <c r="E33" s="21" t="s">
        <v>130</v>
      </c>
      <c r="F33" s="6" t="s">
        <v>89</v>
      </c>
      <c r="G33" s="3">
        <v>717</v>
      </c>
      <c r="H33" t="s">
        <v>93</v>
      </c>
      <c r="I33" s="5">
        <v>6</v>
      </c>
      <c r="J33" s="3">
        <f t="shared" si="0"/>
        <v>1874</v>
      </c>
      <c r="K33" t="s">
        <v>21</v>
      </c>
      <c r="L33" s="16" t="s">
        <v>26</v>
      </c>
      <c r="M33" t="s">
        <v>19</v>
      </c>
    </row>
    <row r="34" spans="1:15">
      <c r="A34" s="11">
        <v>1</v>
      </c>
      <c r="B34" s="11">
        <v>57</v>
      </c>
      <c r="C34" s="11">
        <v>48</v>
      </c>
      <c r="D34" s="11">
        <v>25</v>
      </c>
      <c r="E34" s="21" t="s">
        <v>130</v>
      </c>
      <c r="F34" s="6" t="s">
        <v>89</v>
      </c>
      <c r="G34" s="3">
        <v>717</v>
      </c>
      <c r="H34" t="s">
        <v>91</v>
      </c>
      <c r="I34" s="5">
        <v>4</v>
      </c>
      <c r="J34" s="3">
        <f t="shared" ref="J34:J65" si="1">1880-I34</f>
        <v>1876</v>
      </c>
      <c r="K34" t="s">
        <v>17</v>
      </c>
      <c r="M34" t="s">
        <v>19</v>
      </c>
    </row>
    <row r="35" spans="1:15">
      <c r="A35" s="11">
        <v>1</v>
      </c>
      <c r="B35" s="11">
        <v>57</v>
      </c>
      <c r="C35" s="11">
        <v>48</v>
      </c>
      <c r="D35" s="11">
        <v>26</v>
      </c>
      <c r="E35" s="21" t="s">
        <v>130</v>
      </c>
      <c r="F35" s="6" t="s">
        <v>89</v>
      </c>
      <c r="G35" s="3">
        <v>717</v>
      </c>
      <c r="H35" t="s">
        <v>94</v>
      </c>
      <c r="I35" s="5">
        <v>0.58333333333333337</v>
      </c>
      <c r="J35" s="3">
        <f t="shared" si="1"/>
        <v>1879.4166666666667</v>
      </c>
      <c r="K35" t="s">
        <v>17</v>
      </c>
      <c r="L35" s="16" t="s">
        <v>95</v>
      </c>
      <c r="M35" t="s">
        <v>19</v>
      </c>
    </row>
    <row r="36" spans="1:15">
      <c r="A36" s="11">
        <v>1</v>
      </c>
      <c r="B36" s="11">
        <v>60</v>
      </c>
      <c r="C36" s="11">
        <v>49</v>
      </c>
      <c r="D36" s="11">
        <v>1</v>
      </c>
      <c r="E36" s="20" t="s">
        <v>122</v>
      </c>
      <c r="F36" s="6" t="s">
        <v>87</v>
      </c>
      <c r="G36" s="3">
        <v>746</v>
      </c>
      <c r="H36" t="s">
        <v>53</v>
      </c>
      <c r="I36" s="5">
        <v>30</v>
      </c>
      <c r="J36" s="3">
        <f t="shared" si="1"/>
        <v>1850</v>
      </c>
      <c r="K36" t="s">
        <v>8</v>
      </c>
      <c r="L36" s="16" t="s">
        <v>31</v>
      </c>
      <c r="M36" t="s">
        <v>32</v>
      </c>
      <c r="N36" t="s">
        <v>54</v>
      </c>
    </row>
    <row r="37" spans="1:15">
      <c r="A37" s="11">
        <v>1</v>
      </c>
      <c r="B37" s="11">
        <v>60</v>
      </c>
      <c r="C37" s="11">
        <v>49</v>
      </c>
      <c r="D37" s="11">
        <v>2</v>
      </c>
      <c r="E37" s="20" t="s">
        <v>122</v>
      </c>
      <c r="F37" s="6" t="s">
        <v>87</v>
      </c>
      <c r="G37" s="3">
        <v>746</v>
      </c>
      <c r="H37" t="s">
        <v>37</v>
      </c>
      <c r="I37" s="5">
        <v>24</v>
      </c>
      <c r="J37" s="3">
        <f t="shared" si="1"/>
        <v>1856</v>
      </c>
      <c r="K37" t="s">
        <v>15</v>
      </c>
      <c r="L37" s="16" t="s">
        <v>16</v>
      </c>
      <c r="M37" t="s">
        <v>32</v>
      </c>
      <c r="N37" t="s">
        <v>54</v>
      </c>
    </row>
    <row r="38" spans="1:15" ht="45">
      <c r="A38" s="12">
        <v>1</v>
      </c>
      <c r="B38" s="12">
        <v>65</v>
      </c>
      <c r="C38" s="12">
        <v>25</v>
      </c>
      <c r="D38" s="12">
        <v>19</v>
      </c>
      <c r="E38" s="21" t="s">
        <v>133</v>
      </c>
      <c r="F38" s="8" t="s">
        <v>107</v>
      </c>
      <c r="G38" s="7">
        <v>80</v>
      </c>
      <c r="H38" s="9" t="s">
        <v>34</v>
      </c>
      <c r="I38" s="10">
        <v>25</v>
      </c>
      <c r="J38" s="7">
        <f t="shared" si="1"/>
        <v>1855</v>
      </c>
      <c r="K38" s="9" t="s">
        <v>8</v>
      </c>
      <c r="L38" s="17" t="s">
        <v>109</v>
      </c>
      <c r="M38" s="9" t="s">
        <v>32</v>
      </c>
      <c r="N38" s="9" t="s">
        <v>113</v>
      </c>
      <c r="O38" s="17" t="s">
        <v>116</v>
      </c>
    </row>
    <row r="39" spans="1:15" ht="45">
      <c r="A39" s="12">
        <v>1</v>
      </c>
      <c r="B39" s="12">
        <v>65</v>
      </c>
      <c r="C39" s="12">
        <v>25</v>
      </c>
      <c r="D39" s="12">
        <v>20</v>
      </c>
      <c r="E39" s="21" t="s">
        <v>133</v>
      </c>
      <c r="F39" s="8" t="s">
        <v>107</v>
      </c>
      <c r="G39" s="7">
        <v>80</v>
      </c>
      <c r="H39" s="9" t="s">
        <v>37</v>
      </c>
      <c r="I39" s="10">
        <v>23</v>
      </c>
      <c r="J39" s="7">
        <f t="shared" si="1"/>
        <v>1857</v>
      </c>
      <c r="K39" s="9" t="s">
        <v>15</v>
      </c>
      <c r="L39" s="17" t="s">
        <v>16</v>
      </c>
      <c r="M39" s="9" t="s">
        <v>32</v>
      </c>
      <c r="N39" s="9" t="s">
        <v>113</v>
      </c>
      <c r="O39" s="17" t="s">
        <v>116</v>
      </c>
    </row>
    <row r="40" spans="1:15" ht="45">
      <c r="A40" s="12">
        <v>1</v>
      </c>
      <c r="B40" s="12">
        <v>65</v>
      </c>
      <c r="C40" s="12">
        <v>25</v>
      </c>
      <c r="D40" s="12">
        <v>21</v>
      </c>
      <c r="E40" s="21" t="s">
        <v>133</v>
      </c>
      <c r="F40" s="8" t="s">
        <v>107</v>
      </c>
      <c r="G40" s="7">
        <v>80</v>
      </c>
      <c r="H40" s="9" t="s">
        <v>34</v>
      </c>
      <c r="I40" s="10">
        <v>0.16666666666666666</v>
      </c>
      <c r="J40" s="7">
        <f t="shared" si="1"/>
        <v>1879.8333333333333</v>
      </c>
      <c r="K40" s="9" t="s">
        <v>17</v>
      </c>
      <c r="L40" s="17" t="s">
        <v>108</v>
      </c>
      <c r="M40" s="9" t="s">
        <v>19</v>
      </c>
      <c r="N40" s="9"/>
      <c r="O40" s="17" t="s">
        <v>116</v>
      </c>
    </row>
    <row r="41" spans="1:15" ht="30">
      <c r="A41" s="11">
        <v>1</v>
      </c>
      <c r="B41" s="11">
        <v>84</v>
      </c>
      <c r="C41" s="11">
        <v>45</v>
      </c>
      <c r="D41" s="11">
        <v>24</v>
      </c>
      <c r="E41" s="20" t="s">
        <v>120</v>
      </c>
      <c r="F41" s="6" t="s">
        <v>29</v>
      </c>
      <c r="G41" s="3">
        <v>145</v>
      </c>
      <c r="H41" t="s">
        <v>33</v>
      </c>
      <c r="I41" s="5">
        <v>16</v>
      </c>
      <c r="J41" s="3">
        <f t="shared" si="1"/>
        <v>1864</v>
      </c>
      <c r="K41" t="s">
        <v>60</v>
      </c>
      <c r="L41" s="16" t="s">
        <v>61</v>
      </c>
      <c r="M41" t="s">
        <v>32</v>
      </c>
      <c r="N41" t="s">
        <v>54</v>
      </c>
    </row>
    <row r="42" spans="1:15">
      <c r="A42" s="11">
        <v>1</v>
      </c>
      <c r="B42" s="11">
        <v>84</v>
      </c>
      <c r="C42" s="11">
        <v>51</v>
      </c>
      <c r="D42" s="11">
        <v>26</v>
      </c>
      <c r="E42" s="20" t="s">
        <v>119</v>
      </c>
      <c r="F42" s="6" t="s">
        <v>29</v>
      </c>
      <c r="G42" s="3">
        <v>142</v>
      </c>
      <c r="H42" t="s">
        <v>30</v>
      </c>
      <c r="I42" s="5">
        <v>51</v>
      </c>
      <c r="J42" s="3">
        <f t="shared" si="1"/>
        <v>1829</v>
      </c>
      <c r="K42" t="s">
        <v>8</v>
      </c>
      <c r="L42" s="16" t="s">
        <v>31</v>
      </c>
      <c r="M42" t="s">
        <v>32</v>
      </c>
      <c r="N42" t="s">
        <v>42</v>
      </c>
    </row>
    <row r="43" spans="1:15">
      <c r="A43" s="11">
        <v>1</v>
      </c>
      <c r="B43" s="11">
        <v>84</v>
      </c>
      <c r="C43" s="11">
        <v>51</v>
      </c>
      <c r="D43" s="11">
        <v>27</v>
      </c>
      <c r="E43" s="20" t="s">
        <v>119</v>
      </c>
      <c r="F43" s="6" t="s">
        <v>29</v>
      </c>
      <c r="G43" s="3">
        <v>142</v>
      </c>
      <c r="H43" t="s">
        <v>33</v>
      </c>
      <c r="I43" s="5">
        <v>44</v>
      </c>
      <c r="J43" s="3">
        <f t="shared" si="1"/>
        <v>1836</v>
      </c>
      <c r="K43" t="s">
        <v>15</v>
      </c>
      <c r="L43" s="16" t="s">
        <v>16</v>
      </c>
      <c r="M43" t="s">
        <v>32</v>
      </c>
      <c r="N43" t="s">
        <v>42</v>
      </c>
    </row>
    <row r="44" spans="1:15">
      <c r="A44" s="11">
        <v>1</v>
      </c>
      <c r="B44" s="11">
        <v>84</v>
      </c>
      <c r="C44" s="11">
        <v>51</v>
      </c>
      <c r="D44" s="11">
        <v>28</v>
      </c>
      <c r="E44" s="20" t="s">
        <v>119</v>
      </c>
      <c r="F44" s="6" t="s">
        <v>29</v>
      </c>
      <c r="G44" s="3">
        <v>142</v>
      </c>
      <c r="H44" t="s">
        <v>34</v>
      </c>
      <c r="I44" s="5">
        <v>21</v>
      </c>
      <c r="J44" s="3">
        <f t="shared" si="1"/>
        <v>1859</v>
      </c>
      <c r="K44" t="s">
        <v>17</v>
      </c>
      <c r="L44" s="16" t="s">
        <v>31</v>
      </c>
      <c r="M44" t="s">
        <v>32</v>
      </c>
      <c r="N44" t="s">
        <v>42</v>
      </c>
    </row>
    <row r="45" spans="1:15">
      <c r="A45" s="11">
        <v>1</v>
      </c>
      <c r="B45" s="11">
        <v>84</v>
      </c>
      <c r="C45" s="11">
        <v>51</v>
      </c>
      <c r="D45" s="11">
        <v>29</v>
      </c>
      <c r="E45" s="20" t="s">
        <v>119</v>
      </c>
      <c r="F45" s="6" t="s">
        <v>29</v>
      </c>
      <c r="G45" s="3">
        <v>142</v>
      </c>
      <c r="H45" t="s">
        <v>35</v>
      </c>
      <c r="I45" s="5">
        <v>18</v>
      </c>
      <c r="J45" s="3">
        <f t="shared" si="1"/>
        <v>1862</v>
      </c>
      <c r="K45" t="s">
        <v>17</v>
      </c>
      <c r="L45" s="16" t="s">
        <v>39</v>
      </c>
      <c r="M45" t="s">
        <v>32</v>
      </c>
      <c r="N45" t="s">
        <v>42</v>
      </c>
    </row>
    <row r="46" spans="1:15" ht="30">
      <c r="A46" s="11">
        <v>1</v>
      </c>
      <c r="B46" s="11">
        <v>84</v>
      </c>
      <c r="C46" s="11">
        <v>51</v>
      </c>
      <c r="D46" s="11">
        <v>30</v>
      </c>
      <c r="E46" s="20" t="s">
        <v>119</v>
      </c>
      <c r="F46" s="6" t="s">
        <v>29</v>
      </c>
      <c r="G46" s="3">
        <v>142</v>
      </c>
      <c r="H46" t="s">
        <v>30</v>
      </c>
      <c r="I46" s="5">
        <v>16</v>
      </c>
      <c r="J46" s="3">
        <f t="shared" si="1"/>
        <v>1864</v>
      </c>
      <c r="K46" t="s">
        <v>17</v>
      </c>
      <c r="L46" s="16" t="s">
        <v>40</v>
      </c>
      <c r="M46" t="s">
        <v>32</v>
      </c>
      <c r="N46" t="s">
        <v>42</v>
      </c>
    </row>
    <row r="47" spans="1:15">
      <c r="A47" s="11">
        <v>1</v>
      </c>
      <c r="B47" s="11">
        <v>84</v>
      </c>
      <c r="C47" s="11">
        <v>51</v>
      </c>
      <c r="D47" s="11">
        <v>31</v>
      </c>
      <c r="E47" s="20" t="s">
        <v>119</v>
      </c>
      <c r="F47" s="6" t="s">
        <v>29</v>
      </c>
      <c r="G47" s="3">
        <v>142</v>
      </c>
      <c r="H47" t="s">
        <v>36</v>
      </c>
      <c r="I47" s="5">
        <v>13</v>
      </c>
      <c r="J47" s="3">
        <f t="shared" si="1"/>
        <v>1867</v>
      </c>
      <c r="K47" t="s">
        <v>21</v>
      </c>
      <c r="L47" s="16" t="s">
        <v>41</v>
      </c>
      <c r="M47" t="s">
        <v>32</v>
      </c>
      <c r="N47" t="s">
        <v>42</v>
      </c>
    </row>
    <row r="48" spans="1:15">
      <c r="A48" s="11">
        <v>1</v>
      </c>
      <c r="B48" s="11">
        <v>84</v>
      </c>
      <c r="C48" s="11">
        <v>51</v>
      </c>
      <c r="D48" s="11">
        <v>32</v>
      </c>
      <c r="E48" s="20" t="s">
        <v>119</v>
      </c>
      <c r="F48" s="6" t="s">
        <v>29</v>
      </c>
      <c r="G48" s="3">
        <v>142</v>
      </c>
      <c r="H48" t="s">
        <v>37</v>
      </c>
      <c r="I48" s="5">
        <v>11</v>
      </c>
      <c r="J48" s="3">
        <f t="shared" si="1"/>
        <v>1869</v>
      </c>
      <c r="K48" t="s">
        <v>21</v>
      </c>
      <c r="L48" s="16" t="s">
        <v>26</v>
      </c>
      <c r="M48" t="s">
        <v>32</v>
      </c>
      <c r="N48" t="s">
        <v>42</v>
      </c>
    </row>
    <row r="49" spans="1:15">
      <c r="A49" s="11">
        <v>1</v>
      </c>
      <c r="B49" s="11">
        <v>84</v>
      </c>
      <c r="C49" s="11">
        <v>51</v>
      </c>
      <c r="D49" s="11">
        <v>33</v>
      </c>
      <c r="E49" s="20" t="s">
        <v>119</v>
      </c>
      <c r="F49" s="6" t="s">
        <v>29</v>
      </c>
      <c r="G49" s="3">
        <v>142</v>
      </c>
      <c r="H49" t="s">
        <v>38</v>
      </c>
      <c r="I49" s="5">
        <v>8</v>
      </c>
      <c r="J49" s="3">
        <f t="shared" si="1"/>
        <v>1872</v>
      </c>
      <c r="K49" t="s">
        <v>17</v>
      </c>
      <c r="L49" s="16" t="s">
        <v>26</v>
      </c>
      <c r="M49" t="s">
        <v>19</v>
      </c>
    </row>
    <row r="50" spans="1:15">
      <c r="A50" s="11">
        <v>1</v>
      </c>
      <c r="B50" s="11">
        <v>84</v>
      </c>
      <c r="C50" s="11">
        <v>51</v>
      </c>
      <c r="D50" s="11">
        <v>34</v>
      </c>
      <c r="E50" s="20" t="s">
        <v>119</v>
      </c>
      <c r="F50" s="6" t="s">
        <v>29</v>
      </c>
      <c r="G50" s="3">
        <v>142</v>
      </c>
      <c r="H50" t="s">
        <v>33</v>
      </c>
      <c r="I50" s="5">
        <v>2</v>
      </c>
      <c r="J50" s="3">
        <f t="shared" si="1"/>
        <v>1878</v>
      </c>
      <c r="K50" t="s">
        <v>21</v>
      </c>
      <c r="M50" t="s">
        <v>19</v>
      </c>
    </row>
    <row r="51" spans="1:15" ht="60">
      <c r="A51" s="11">
        <v>1</v>
      </c>
      <c r="B51" s="11">
        <v>86</v>
      </c>
      <c r="C51" s="11">
        <v>3</v>
      </c>
      <c r="D51" s="11">
        <v>7</v>
      </c>
      <c r="E51" s="20" t="s">
        <v>132</v>
      </c>
      <c r="F51" s="6" t="s">
        <v>101</v>
      </c>
      <c r="G51" s="3">
        <v>201</v>
      </c>
      <c r="H51" t="s">
        <v>102</v>
      </c>
      <c r="I51" s="5">
        <v>37</v>
      </c>
      <c r="J51" s="3">
        <f t="shared" si="1"/>
        <v>1843</v>
      </c>
      <c r="K51" t="s">
        <v>8</v>
      </c>
      <c r="L51" s="16" t="s">
        <v>104</v>
      </c>
      <c r="M51" t="s">
        <v>32</v>
      </c>
      <c r="N51" t="s">
        <v>105</v>
      </c>
      <c r="O51" s="16" t="s">
        <v>174</v>
      </c>
    </row>
    <row r="52" spans="1:15">
      <c r="A52" s="11">
        <v>1</v>
      </c>
      <c r="B52" s="11">
        <v>86</v>
      </c>
      <c r="C52" s="11">
        <v>3</v>
      </c>
      <c r="D52" s="11">
        <v>8</v>
      </c>
      <c r="E52" s="20" t="s">
        <v>132</v>
      </c>
      <c r="F52" s="6" t="s">
        <v>101</v>
      </c>
      <c r="G52" s="3">
        <v>201</v>
      </c>
      <c r="H52" t="s">
        <v>93</v>
      </c>
      <c r="I52" s="5">
        <v>37</v>
      </c>
      <c r="J52" s="3">
        <f t="shared" si="1"/>
        <v>1843</v>
      </c>
      <c r="K52" t="s">
        <v>15</v>
      </c>
      <c r="L52" s="16" t="s">
        <v>16</v>
      </c>
      <c r="M52" t="s">
        <v>32</v>
      </c>
      <c r="N52" t="s">
        <v>105</v>
      </c>
      <c r="O52" s="16" t="s">
        <v>106</v>
      </c>
    </row>
    <row r="53" spans="1:15">
      <c r="A53" s="11">
        <v>1</v>
      </c>
      <c r="B53" s="11">
        <v>86</v>
      </c>
      <c r="C53" s="11">
        <v>3</v>
      </c>
      <c r="D53" s="11">
        <v>9</v>
      </c>
      <c r="E53" s="20" t="s">
        <v>132</v>
      </c>
      <c r="F53" s="6" t="s">
        <v>101</v>
      </c>
      <c r="G53" s="3">
        <v>201</v>
      </c>
      <c r="H53" t="s">
        <v>103</v>
      </c>
      <c r="I53" s="5">
        <v>14</v>
      </c>
      <c r="J53" s="3">
        <f t="shared" si="1"/>
        <v>1866</v>
      </c>
      <c r="K53" t="s">
        <v>21</v>
      </c>
      <c r="L53" s="16" t="s">
        <v>41</v>
      </c>
      <c r="M53" t="s">
        <v>32</v>
      </c>
      <c r="N53" t="s">
        <v>105</v>
      </c>
      <c r="O53" s="16" t="s">
        <v>106</v>
      </c>
    </row>
    <row r="54" spans="1:15">
      <c r="A54" s="11">
        <v>1</v>
      </c>
      <c r="B54" s="11">
        <v>86</v>
      </c>
      <c r="C54" s="11">
        <v>36</v>
      </c>
      <c r="D54" s="11">
        <v>47</v>
      </c>
      <c r="E54" s="20" t="s">
        <v>126</v>
      </c>
      <c r="F54" s="6" t="s">
        <v>71</v>
      </c>
      <c r="G54" s="3">
        <v>194</v>
      </c>
      <c r="H54" t="s">
        <v>47</v>
      </c>
      <c r="I54" s="5">
        <v>45</v>
      </c>
      <c r="J54" s="3">
        <f t="shared" si="1"/>
        <v>1835</v>
      </c>
      <c r="K54" t="s">
        <v>8</v>
      </c>
      <c r="L54" s="16" t="s">
        <v>73</v>
      </c>
      <c r="M54" t="s">
        <v>32</v>
      </c>
      <c r="N54" t="s">
        <v>74</v>
      </c>
    </row>
    <row r="55" spans="1:15">
      <c r="A55" s="11">
        <v>1</v>
      </c>
      <c r="B55" s="11">
        <v>86</v>
      </c>
      <c r="C55" s="11">
        <v>36</v>
      </c>
      <c r="D55" s="11">
        <v>48</v>
      </c>
      <c r="E55" s="20" t="s">
        <v>126</v>
      </c>
      <c r="F55" s="6" t="s">
        <v>71</v>
      </c>
      <c r="G55" s="3">
        <v>194</v>
      </c>
      <c r="H55" t="s">
        <v>72</v>
      </c>
      <c r="I55" s="5">
        <v>43</v>
      </c>
      <c r="J55" s="3">
        <f t="shared" si="1"/>
        <v>1837</v>
      </c>
      <c r="K55" t="s">
        <v>15</v>
      </c>
      <c r="L55" s="16" t="s">
        <v>16</v>
      </c>
      <c r="M55" t="s">
        <v>32</v>
      </c>
      <c r="N55" t="s">
        <v>74</v>
      </c>
    </row>
    <row r="56" spans="1:15">
      <c r="A56" s="11">
        <v>1</v>
      </c>
      <c r="B56" s="11">
        <v>86</v>
      </c>
      <c r="C56" s="11">
        <v>36</v>
      </c>
      <c r="D56" s="11">
        <v>49</v>
      </c>
      <c r="E56" s="20" t="s">
        <v>126</v>
      </c>
      <c r="F56" s="6" t="s">
        <v>71</v>
      </c>
      <c r="G56" s="3">
        <v>194</v>
      </c>
      <c r="H56" t="s">
        <v>33</v>
      </c>
      <c r="I56" s="5">
        <v>12</v>
      </c>
      <c r="J56" s="3">
        <f t="shared" si="1"/>
        <v>1868</v>
      </c>
      <c r="K56" t="s">
        <v>21</v>
      </c>
      <c r="L56" s="16" t="s">
        <v>26</v>
      </c>
      <c r="M56" t="s">
        <v>32</v>
      </c>
      <c r="N56" t="s">
        <v>74</v>
      </c>
    </row>
    <row r="57" spans="1:15" ht="45">
      <c r="A57" s="11">
        <v>1</v>
      </c>
      <c r="B57" s="11">
        <v>86</v>
      </c>
      <c r="C57" s="11">
        <v>63</v>
      </c>
      <c r="D57" s="11">
        <v>44</v>
      </c>
      <c r="E57" s="20" t="s">
        <v>135</v>
      </c>
      <c r="F57" s="6" t="s">
        <v>137</v>
      </c>
      <c r="G57" s="3">
        <v>371</v>
      </c>
      <c r="H57" t="s">
        <v>37</v>
      </c>
      <c r="I57" s="5">
        <v>22</v>
      </c>
      <c r="J57" s="3">
        <f t="shared" si="1"/>
        <v>1858</v>
      </c>
      <c r="K57" t="s">
        <v>136</v>
      </c>
      <c r="L57" s="16" t="s">
        <v>138</v>
      </c>
      <c r="M57" t="s">
        <v>32</v>
      </c>
      <c r="N57" t="s">
        <v>54</v>
      </c>
      <c r="O57" s="16" t="s">
        <v>140</v>
      </c>
    </row>
    <row r="58" spans="1:15" ht="30">
      <c r="A58" s="11">
        <v>1</v>
      </c>
      <c r="B58" s="11">
        <v>90</v>
      </c>
      <c r="C58" s="11">
        <v>34</v>
      </c>
      <c r="D58" s="11">
        <v>43</v>
      </c>
      <c r="E58" s="20" t="s">
        <v>131</v>
      </c>
      <c r="F58" s="6" t="s">
        <v>98</v>
      </c>
      <c r="G58" s="3">
        <v>119</v>
      </c>
      <c r="H58" t="s">
        <v>33</v>
      </c>
      <c r="I58" s="5">
        <v>61</v>
      </c>
      <c r="J58" s="3">
        <f t="shared" si="1"/>
        <v>1819</v>
      </c>
      <c r="K58" t="s">
        <v>8</v>
      </c>
      <c r="L58" s="16" t="s">
        <v>83</v>
      </c>
      <c r="M58" t="s">
        <v>32</v>
      </c>
      <c r="N58" t="s">
        <v>54</v>
      </c>
      <c r="O58" s="16" t="s">
        <v>100</v>
      </c>
    </row>
    <row r="59" spans="1:15" s="9" customFormat="1" ht="30">
      <c r="A59" s="11">
        <v>1</v>
      </c>
      <c r="B59" s="11">
        <v>90</v>
      </c>
      <c r="C59" s="11">
        <v>34</v>
      </c>
      <c r="D59" s="11">
        <v>44</v>
      </c>
      <c r="E59" s="20" t="s">
        <v>131</v>
      </c>
      <c r="F59" s="6" t="s">
        <v>98</v>
      </c>
      <c r="G59" s="3">
        <v>119</v>
      </c>
      <c r="H59" t="s">
        <v>38</v>
      </c>
      <c r="I59" s="5">
        <v>27</v>
      </c>
      <c r="J59" s="3">
        <f t="shared" si="1"/>
        <v>1853</v>
      </c>
      <c r="K59" t="s">
        <v>17</v>
      </c>
      <c r="L59" s="16" t="s">
        <v>99</v>
      </c>
      <c r="M59" t="s">
        <v>32</v>
      </c>
      <c r="N59" t="s">
        <v>54</v>
      </c>
      <c r="O59" s="16" t="s">
        <v>100</v>
      </c>
    </row>
    <row r="60" spans="1:15" s="9" customFormat="1">
      <c r="A60" s="11">
        <v>1</v>
      </c>
      <c r="B60" s="11">
        <v>107</v>
      </c>
      <c r="C60" s="11">
        <v>34</v>
      </c>
      <c r="D60" s="11">
        <v>32</v>
      </c>
      <c r="E60" s="20" t="s">
        <v>125</v>
      </c>
      <c r="F60" s="6" t="s">
        <v>70</v>
      </c>
      <c r="G60" s="3">
        <v>404</v>
      </c>
      <c r="H60" t="s">
        <v>90</v>
      </c>
      <c r="I60" s="5">
        <v>23</v>
      </c>
      <c r="J60" s="3">
        <f t="shared" si="1"/>
        <v>1857</v>
      </c>
      <c r="K60" t="s">
        <v>69</v>
      </c>
      <c r="L60" s="16" t="s">
        <v>58</v>
      </c>
      <c r="M60" t="s">
        <v>32</v>
      </c>
      <c r="N60" t="s">
        <v>54</v>
      </c>
      <c r="O60" s="16"/>
    </row>
    <row r="61" spans="1:15" s="9" customFormat="1">
      <c r="A61" s="11">
        <v>1</v>
      </c>
      <c r="B61" s="11">
        <v>173</v>
      </c>
      <c r="C61" s="11">
        <v>35</v>
      </c>
      <c r="D61" s="11">
        <v>34</v>
      </c>
      <c r="E61" s="20" t="s">
        <v>139</v>
      </c>
      <c r="F61" s="6" t="s">
        <v>2</v>
      </c>
      <c r="G61" s="3">
        <v>230</v>
      </c>
      <c r="H61" t="s">
        <v>4</v>
      </c>
      <c r="I61" s="5">
        <v>53</v>
      </c>
      <c r="J61" s="3">
        <f t="shared" si="1"/>
        <v>1827</v>
      </c>
      <c r="K61" t="s">
        <v>8</v>
      </c>
      <c r="L61" s="16" t="s">
        <v>10</v>
      </c>
      <c r="M61" t="s">
        <v>12</v>
      </c>
      <c r="N61" t="s">
        <v>28</v>
      </c>
      <c r="O61" s="16"/>
    </row>
    <row r="62" spans="1:15">
      <c r="A62" s="11">
        <v>1</v>
      </c>
      <c r="B62" s="11">
        <v>173</v>
      </c>
      <c r="C62" s="11">
        <v>35</v>
      </c>
      <c r="D62" s="11">
        <v>35</v>
      </c>
      <c r="E62" s="20" t="s">
        <v>139</v>
      </c>
      <c r="F62" s="6" t="s">
        <v>2</v>
      </c>
      <c r="G62" s="3">
        <v>230</v>
      </c>
      <c r="H62" t="s">
        <v>14</v>
      </c>
      <c r="I62" s="5">
        <v>47</v>
      </c>
      <c r="J62" s="3">
        <f t="shared" si="1"/>
        <v>1833</v>
      </c>
      <c r="K62" t="s">
        <v>15</v>
      </c>
      <c r="L62" s="16" t="s">
        <v>16</v>
      </c>
      <c r="M62" t="s">
        <v>12</v>
      </c>
      <c r="N62" t="s">
        <v>28</v>
      </c>
    </row>
    <row r="63" spans="1:15" ht="30">
      <c r="A63" s="11">
        <v>1</v>
      </c>
      <c r="B63" s="11">
        <v>173</v>
      </c>
      <c r="C63" s="11">
        <v>35</v>
      </c>
      <c r="D63" s="11">
        <v>36</v>
      </c>
      <c r="E63" s="20" t="s">
        <v>139</v>
      </c>
      <c r="F63" s="6" t="s">
        <v>2</v>
      </c>
      <c r="G63" s="3">
        <v>230</v>
      </c>
      <c r="H63" t="s">
        <v>4</v>
      </c>
      <c r="I63" s="5">
        <v>20</v>
      </c>
      <c r="J63" s="3">
        <f t="shared" si="1"/>
        <v>1860</v>
      </c>
      <c r="K63" t="s">
        <v>17</v>
      </c>
      <c r="L63" s="16" t="s">
        <v>18</v>
      </c>
      <c r="M63" t="s">
        <v>12</v>
      </c>
      <c r="N63" t="s">
        <v>28</v>
      </c>
    </row>
    <row r="64" spans="1:15">
      <c r="A64" s="11">
        <v>1</v>
      </c>
      <c r="B64" s="11">
        <v>173</v>
      </c>
      <c r="C64" s="11">
        <v>35</v>
      </c>
      <c r="D64" s="11">
        <v>37</v>
      </c>
      <c r="E64" s="20" t="s">
        <v>139</v>
      </c>
      <c r="F64" s="6" t="s">
        <v>2</v>
      </c>
      <c r="G64" s="3">
        <v>230</v>
      </c>
      <c r="H64" t="s">
        <v>20</v>
      </c>
      <c r="I64" s="5">
        <v>17</v>
      </c>
      <c r="J64" s="3">
        <f t="shared" si="1"/>
        <v>1863</v>
      </c>
      <c r="K64" t="s">
        <v>21</v>
      </c>
      <c r="L64" s="16" t="s">
        <v>22</v>
      </c>
      <c r="M64" t="s">
        <v>19</v>
      </c>
    </row>
    <row r="65" spans="1:13">
      <c r="A65" s="11">
        <v>1</v>
      </c>
      <c r="B65" s="11">
        <v>173</v>
      </c>
      <c r="C65" s="11">
        <v>35</v>
      </c>
      <c r="D65" s="11">
        <v>38</v>
      </c>
      <c r="E65" s="20" t="s">
        <v>139</v>
      </c>
      <c r="F65" s="6" t="s">
        <v>2</v>
      </c>
      <c r="G65" s="3">
        <v>230</v>
      </c>
      <c r="H65" t="s">
        <v>23</v>
      </c>
      <c r="I65" s="5">
        <v>15</v>
      </c>
      <c r="J65" s="3">
        <f t="shared" si="1"/>
        <v>1865</v>
      </c>
      <c r="K65" t="s">
        <v>17</v>
      </c>
      <c r="L65" s="16" t="s">
        <v>25</v>
      </c>
      <c r="M65" t="s">
        <v>19</v>
      </c>
    </row>
    <row r="66" spans="1:13">
      <c r="A66" s="11">
        <v>1</v>
      </c>
      <c r="B66" s="11">
        <v>173</v>
      </c>
      <c r="C66" s="11">
        <v>35</v>
      </c>
      <c r="D66" s="11">
        <v>39</v>
      </c>
      <c r="E66" s="20" t="s">
        <v>139</v>
      </c>
      <c r="F66" s="6" t="s">
        <v>2</v>
      </c>
      <c r="G66" s="3">
        <v>230</v>
      </c>
      <c r="H66" t="s">
        <v>24</v>
      </c>
      <c r="I66" s="5">
        <v>12</v>
      </c>
      <c r="J66" s="3">
        <f t="shared" ref="J66" si="2">1880-I66</f>
        <v>1868</v>
      </c>
      <c r="K66" t="s">
        <v>21</v>
      </c>
      <c r="L66" s="16" t="s">
        <v>26</v>
      </c>
      <c r="M66" t="s">
        <v>19</v>
      </c>
    </row>
  </sheetData>
  <sortState ref="A2:O66">
    <sortCondition ref="A2:A66"/>
    <sortCondition ref="B2:B66"/>
    <sortCondition ref="C2:C66"/>
    <sortCondition ref="D2:D66"/>
  </sortState>
  <hyperlinks>
    <hyperlink ref="E41" r:id="rId1"/>
    <hyperlink ref="E36" r:id="rId2"/>
    <hyperlink ref="E37" r:id="rId3"/>
    <hyperlink ref="E60" r:id="rId4"/>
    <hyperlink ref="E2" r:id="rId5"/>
    <hyperlink ref="E3" r:id="rId6"/>
    <hyperlink ref="E29" r:id="rId7"/>
    <hyperlink ref="E30" r:id="rId8"/>
    <hyperlink ref="E58" r:id="rId9"/>
    <hyperlink ref="E59" r:id="rId10"/>
    <hyperlink ref="E57" r:id="rId11"/>
    <hyperlink ref="E22" r:id="rId12"/>
  </hyperlinks>
  <printOptions horizontalCentered="1" gridLines="1"/>
  <pageMargins left="0.7" right="0.7" top="0.75" bottom="0.75" header="0.3" footer="0.3"/>
  <pageSetup scale="73" fitToHeight="2" orientation="landscape" horizontalDpi="4294967293" verticalDpi="0" r:id="rId13"/>
  <headerFooter>
    <oddHeader>&amp;C&amp;F - &amp;A</oddHeader>
    <oddFooter>&amp;CPage &amp;P of &amp;N - by Wesley Johnston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6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.28515625" style="18" bestFit="1" customWidth="1"/>
    <col min="2" max="2" width="4" style="18" bestFit="1" customWidth="1"/>
    <col min="3" max="3" width="3.140625" style="18" bestFit="1" customWidth="1"/>
    <col min="4" max="4" width="4.7109375" style="18" bestFit="1" customWidth="1"/>
    <col min="5" max="5" width="4.42578125" customWidth="1"/>
    <col min="6" max="6" width="10.7109375" style="6" bestFit="1" customWidth="1"/>
    <col min="7" max="7" width="8.28515625" style="3" bestFit="1" customWidth="1"/>
    <col min="8" max="8" width="11.5703125" bestFit="1" customWidth="1"/>
    <col min="9" max="9" width="7.140625" style="13" bestFit="1" customWidth="1"/>
    <col min="10" max="10" width="9.28515625" style="11" bestFit="1" customWidth="1"/>
    <col min="11" max="11" width="9.140625" bestFit="1" customWidth="1"/>
    <col min="12" max="12" width="20.7109375" style="16" customWidth="1"/>
    <col min="13" max="13" width="8.85546875" bestFit="1" customWidth="1"/>
    <col min="14" max="14" width="12.140625" bestFit="1" customWidth="1"/>
    <col min="15" max="15" width="30.7109375" style="16" customWidth="1"/>
  </cols>
  <sheetData>
    <row r="1" spans="1:15" s="1" customFormat="1">
      <c r="A1" s="2" t="s">
        <v>43</v>
      </c>
      <c r="B1" s="2" t="s">
        <v>44</v>
      </c>
      <c r="C1" s="2" t="s">
        <v>45</v>
      </c>
      <c r="D1" s="2" t="s">
        <v>13</v>
      </c>
      <c r="E1" s="15" t="s">
        <v>118</v>
      </c>
      <c r="F1" s="2" t="s">
        <v>0</v>
      </c>
      <c r="G1" s="2" t="s">
        <v>1</v>
      </c>
      <c r="H1" s="2" t="s">
        <v>3</v>
      </c>
      <c r="I1" s="4" t="s">
        <v>5</v>
      </c>
      <c r="J1" s="2" t="s">
        <v>7</v>
      </c>
      <c r="K1" s="2" t="s">
        <v>6</v>
      </c>
      <c r="L1" s="15" t="s">
        <v>9</v>
      </c>
      <c r="M1" s="2" t="s">
        <v>11</v>
      </c>
      <c r="N1" s="2" t="s">
        <v>27</v>
      </c>
      <c r="O1" s="15" t="s">
        <v>117</v>
      </c>
    </row>
    <row r="2" spans="1:15" ht="30">
      <c r="A2" s="18">
        <v>1</v>
      </c>
      <c r="B2" s="18">
        <v>90</v>
      </c>
      <c r="C2" s="18">
        <v>34</v>
      </c>
      <c r="D2" s="18">
        <v>43</v>
      </c>
      <c r="E2" s="20" t="s">
        <v>131</v>
      </c>
      <c r="F2" s="6" t="s">
        <v>98</v>
      </c>
      <c r="G2" s="3">
        <v>119</v>
      </c>
      <c r="H2" t="s">
        <v>33</v>
      </c>
      <c r="I2" s="13">
        <v>61</v>
      </c>
      <c r="J2" s="11">
        <f t="shared" ref="J2:J33" si="0">1880-I2</f>
        <v>1819</v>
      </c>
      <c r="K2" t="s">
        <v>8</v>
      </c>
      <c r="L2" s="16" t="s">
        <v>83</v>
      </c>
      <c r="M2" t="s">
        <v>32</v>
      </c>
      <c r="N2" t="s">
        <v>54</v>
      </c>
      <c r="O2" s="16" t="s">
        <v>100</v>
      </c>
    </row>
    <row r="3" spans="1:15">
      <c r="A3" s="18">
        <v>1</v>
      </c>
      <c r="B3" s="18">
        <v>173</v>
      </c>
      <c r="C3" s="18">
        <v>35</v>
      </c>
      <c r="D3" s="18">
        <v>34</v>
      </c>
      <c r="E3" s="20" t="s">
        <v>139</v>
      </c>
      <c r="F3" s="6" t="s">
        <v>2</v>
      </c>
      <c r="G3" s="3">
        <v>230</v>
      </c>
      <c r="H3" t="s">
        <v>4</v>
      </c>
      <c r="I3" s="13">
        <v>53</v>
      </c>
      <c r="J3" s="11">
        <f t="shared" si="0"/>
        <v>1827</v>
      </c>
      <c r="K3" t="s">
        <v>8</v>
      </c>
      <c r="L3" s="16" t="s">
        <v>10</v>
      </c>
      <c r="M3" t="s">
        <v>12</v>
      </c>
      <c r="N3" t="s">
        <v>28</v>
      </c>
    </row>
    <row r="4" spans="1:15">
      <c r="A4" s="18">
        <v>1</v>
      </c>
      <c r="B4" s="18">
        <v>84</v>
      </c>
      <c r="C4" s="18">
        <v>51</v>
      </c>
      <c r="D4" s="18">
        <v>26</v>
      </c>
      <c r="E4" s="20" t="s">
        <v>119</v>
      </c>
      <c r="F4" s="6" t="s">
        <v>29</v>
      </c>
      <c r="G4" s="3">
        <v>142</v>
      </c>
      <c r="H4" t="s">
        <v>30</v>
      </c>
      <c r="I4" s="13">
        <v>51</v>
      </c>
      <c r="J4" s="11">
        <f t="shared" si="0"/>
        <v>1829</v>
      </c>
      <c r="K4" t="s">
        <v>8</v>
      </c>
      <c r="L4" s="16" t="s">
        <v>31</v>
      </c>
      <c r="M4" t="s">
        <v>32</v>
      </c>
      <c r="N4" t="s">
        <v>42</v>
      </c>
    </row>
    <row r="5" spans="1:15">
      <c r="A5" s="18">
        <v>1</v>
      </c>
      <c r="B5" s="18">
        <v>173</v>
      </c>
      <c r="C5" s="18">
        <v>35</v>
      </c>
      <c r="D5" s="18">
        <v>35</v>
      </c>
      <c r="E5" s="20" t="s">
        <v>139</v>
      </c>
      <c r="F5" s="6" t="s">
        <v>2</v>
      </c>
      <c r="G5" s="3">
        <v>230</v>
      </c>
      <c r="H5" t="s">
        <v>14</v>
      </c>
      <c r="I5" s="13">
        <v>47</v>
      </c>
      <c r="J5" s="11">
        <f t="shared" si="0"/>
        <v>1833</v>
      </c>
      <c r="K5" t="s">
        <v>15</v>
      </c>
      <c r="L5" s="16" t="s">
        <v>16</v>
      </c>
      <c r="M5" t="s">
        <v>12</v>
      </c>
      <c r="N5" t="s">
        <v>28</v>
      </c>
    </row>
    <row r="6" spans="1:15">
      <c r="A6" s="18">
        <v>1</v>
      </c>
      <c r="B6" s="18">
        <v>86</v>
      </c>
      <c r="C6" s="18">
        <v>36</v>
      </c>
      <c r="D6" s="18">
        <v>47</v>
      </c>
      <c r="E6" s="20" t="s">
        <v>126</v>
      </c>
      <c r="F6" s="6" t="s">
        <v>71</v>
      </c>
      <c r="G6" s="3">
        <v>194</v>
      </c>
      <c r="H6" t="s">
        <v>47</v>
      </c>
      <c r="I6" s="13">
        <v>45</v>
      </c>
      <c r="J6" s="11">
        <f t="shared" si="0"/>
        <v>1835</v>
      </c>
      <c r="K6" t="s">
        <v>8</v>
      </c>
      <c r="L6" s="16" t="s">
        <v>73</v>
      </c>
      <c r="M6" t="s">
        <v>32</v>
      </c>
      <c r="N6" t="s">
        <v>74</v>
      </c>
    </row>
    <row r="7" spans="1:15">
      <c r="A7" s="18">
        <v>1</v>
      </c>
      <c r="B7" s="18">
        <v>84</v>
      </c>
      <c r="C7" s="18">
        <v>51</v>
      </c>
      <c r="D7" s="18">
        <v>27</v>
      </c>
      <c r="E7" s="20" t="s">
        <v>119</v>
      </c>
      <c r="F7" s="6" t="s">
        <v>29</v>
      </c>
      <c r="G7" s="3">
        <v>142</v>
      </c>
      <c r="H7" t="s">
        <v>33</v>
      </c>
      <c r="I7" s="13">
        <v>44</v>
      </c>
      <c r="J7" s="11">
        <f t="shared" si="0"/>
        <v>1836</v>
      </c>
      <c r="K7" t="s">
        <v>15</v>
      </c>
      <c r="L7" s="16" t="s">
        <v>16</v>
      </c>
      <c r="M7" t="s">
        <v>32</v>
      </c>
      <c r="N7" t="s">
        <v>42</v>
      </c>
    </row>
    <row r="8" spans="1:15">
      <c r="A8" s="18">
        <v>1</v>
      </c>
      <c r="B8" s="18">
        <v>86</v>
      </c>
      <c r="C8" s="18">
        <v>36</v>
      </c>
      <c r="D8" s="18">
        <v>48</v>
      </c>
      <c r="E8" s="20" t="s">
        <v>126</v>
      </c>
      <c r="F8" s="6" t="s">
        <v>71</v>
      </c>
      <c r="G8" s="3">
        <v>194</v>
      </c>
      <c r="H8" t="s">
        <v>72</v>
      </c>
      <c r="I8" s="13">
        <v>43</v>
      </c>
      <c r="J8" s="11">
        <f t="shared" si="0"/>
        <v>1837</v>
      </c>
      <c r="K8" t="s">
        <v>15</v>
      </c>
      <c r="L8" s="16" t="s">
        <v>16</v>
      </c>
      <c r="M8" t="s">
        <v>32</v>
      </c>
      <c r="N8" t="s">
        <v>74</v>
      </c>
    </row>
    <row r="9" spans="1:15">
      <c r="A9" s="18">
        <v>1</v>
      </c>
      <c r="B9" s="18">
        <v>53</v>
      </c>
      <c r="C9" s="18">
        <v>25</v>
      </c>
      <c r="D9" s="18">
        <v>49</v>
      </c>
      <c r="E9" s="20" t="s">
        <v>127</v>
      </c>
      <c r="F9" s="6" t="s">
        <v>75</v>
      </c>
      <c r="G9" s="3">
        <v>564</v>
      </c>
      <c r="H9" t="s">
        <v>34</v>
      </c>
      <c r="I9" s="13">
        <v>43</v>
      </c>
      <c r="J9" s="11">
        <f t="shared" si="0"/>
        <v>1837</v>
      </c>
      <c r="K9" t="s">
        <v>8</v>
      </c>
      <c r="L9" s="16" t="s">
        <v>76</v>
      </c>
      <c r="M9" t="s">
        <v>32</v>
      </c>
      <c r="N9" t="s">
        <v>85</v>
      </c>
    </row>
    <row r="10" spans="1:15">
      <c r="A10" s="18">
        <v>1</v>
      </c>
      <c r="B10" s="18">
        <v>55</v>
      </c>
      <c r="C10" s="18">
        <v>18</v>
      </c>
      <c r="D10" s="18">
        <v>40</v>
      </c>
      <c r="E10" s="20" t="s">
        <v>134</v>
      </c>
      <c r="F10" s="6" t="s">
        <v>110</v>
      </c>
      <c r="G10" s="3">
        <v>194</v>
      </c>
      <c r="H10" t="s">
        <v>34</v>
      </c>
      <c r="I10" s="13">
        <v>43</v>
      </c>
      <c r="J10" s="11">
        <f t="shared" si="0"/>
        <v>1837</v>
      </c>
      <c r="K10" t="s">
        <v>8</v>
      </c>
      <c r="L10" s="16" t="s">
        <v>58</v>
      </c>
      <c r="M10" t="s">
        <v>32</v>
      </c>
      <c r="N10" t="s">
        <v>105</v>
      </c>
    </row>
    <row r="11" spans="1:15">
      <c r="A11" s="18">
        <v>1</v>
      </c>
      <c r="B11" s="18">
        <v>55</v>
      </c>
      <c r="C11" s="18">
        <v>18</v>
      </c>
      <c r="D11" s="18">
        <v>41</v>
      </c>
      <c r="E11" s="20" t="s">
        <v>134</v>
      </c>
      <c r="F11" s="6" t="s">
        <v>110</v>
      </c>
      <c r="G11" s="3">
        <v>194</v>
      </c>
      <c r="H11" t="s">
        <v>111</v>
      </c>
      <c r="I11" s="13">
        <v>42</v>
      </c>
      <c r="J11" s="11">
        <f t="shared" si="0"/>
        <v>1838</v>
      </c>
      <c r="K11" t="s">
        <v>15</v>
      </c>
      <c r="L11" s="16" t="s">
        <v>16</v>
      </c>
      <c r="M11" t="s">
        <v>32</v>
      </c>
      <c r="N11" t="s">
        <v>105</v>
      </c>
    </row>
    <row r="12" spans="1:15">
      <c r="A12" s="18">
        <v>1</v>
      </c>
      <c r="B12" s="18">
        <v>53</v>
      </c>
      <c r="C12" s="18">
        <v>25</v>
      </c>
      <c r="D12" s="18">
        <v>50</v>
      </c>
      <c r="E12" s="20" t="s">
        <v>127</v>
      </c>
      <c r="F12" s="6" t="s">
        <v>75</v>
      </c>
      <c r="G12" s="3">
        <v>564</v>
      </c>
      <c r="H12" t="s">
        <v>37</v>
      </c>
      <c r="I12" s="13">
        <v>40</v>
      </c>
      <c r="J12" s="11">
        <f t="shared" si="0"/>
        <v>1840</v>
      </c>
      <c r="K12" t="s">
        <v>15</v>
      </c>
      <c r="L12" s="16" t="s">
        <v>16</v>
      </c>
      <c r="M12" t="s">
        <v>32</v>
      </c>
      <c r="N12" t="s">
        <v>85</v>
      </c>
    </row>
    <row r="13" spans="1:15">
      <c r="A13" s="18">
        <v>1</v>
      </c>
      <c r="B13" s="18">
        <v>86</v>
      </c>
      <c r="C13" s="18">
        <v>3</v>
      </c>
      <c r="D13" s="18">
        <v>7</v>
      </c>
      <c r="E13" s="20" t="s">
        <v>132</v>
      </c>
      <c r="F13" s="6" t="s">
        <v>101</v>
      </c>
      <c r="G13" s="3">
        <v>201</v>
      </c>
      <c r="H13" t="s">
        <v>102</v>
      </c>
      <c r="I13" s="13">
        <v>37</v>
      </c>
      <c r="J13" s="11">
        <f t="shared" si="0"/>
        <v>1843</v>
      </c>
      <c r="K13" t="s">
        <v>8</v>
      </c>
      <c r="L13" s="16" t="s">
        <v>104</v>
      </c>
      <c r="M13" t="s">
        <v>32</v>
      </c>
      <c r="N13" t="s">
        <v>105</v>
      </c>
      <c r="O13" s="16" t="s">
        <v>106</v>
      </c>
    </row>
    <row r="14" spans="1:15">
      <c r="A14" s="18">
        <v>1</v>
      </c>
      <c r="B14" s="18">
        <v>86</v>
      </c>
      <c r="C14" s="18">
        <v>3</v>
      </c>
      <c r="D14" s="18">
        <v>8</v>
      </c>
      <c r="E14" s="20" t="s">
        <v>132</v>
      </c>
      <c r="F14" s="6" t="s">
        <v>101</v>
      </c>
      <c r="G14" s="3">
        <v>201</v>
      </c>
      <c r="H14" t="s">
        <v>93</v>
      </c>
      <c r="I14" s="13">
        <v>37</v>
      </c>
      <c r="J14" s="11">
        <f t="shared" si="0"/>
        <v>1843</v>
      </c>
      <c r="K14" t="s">
        <v>15</v>
      </c>
      <c r="L14" s="16" t="s">
        <v>16</v>
      </c>
      <c r="M14" t="s">
        <v>32</v>
      </c>
      <c r="N14" t="s">
        <v>105</v>
      </c>
      <c r="O14" s="16" t="s">
        <v>106</v>
      </c>
    </row>
    <row r="15" spans="1:15">
      <c r="A15" s="18">
        <v>1</v>
      </c>
      <c r="B15" s="18">
        <v>55</v>
      </c>
      <c r="C15" s="18">
        <v>3</v>
      </c>
      <c r="D15" s="18">
        <v>16</v>
      </c>
      <c r="E15" s="20" t="s">
        <v>121</v>
      </c>
      <c r="F15" s="6" t="s">
        <v>46</v>
      </c>
      <c r="G15" s="3">
        <v>76</v>
      </c>
      <c r="H15" t="s">
        <v>47</v>
      </c>
      <c r="I15" s="13">
        <v>34</v>
      </c>
      <c r="J15" s="11">
        <f t="shared" si="0"/>
        <v>1846</v>
      </c>
      <c r="K15" t="s">
        <v>8</v>
      </c>
      <c r="L15" s="16" t="s">
        <v>50</v>
      </c>
      <c r="M15" t="s">
        <v>32</v>
      </c>
      <c r="N15" t="s">
        <v>52</v>
      </c>
    </row>
    <row r="16" spans="1:15" ht="45">
      <c r="A16" s="18">
        <v>1</v>
      </c>
      <c r="B16" s="18">
        <v>54</v>
      </c>
      <c r="C16" s="18">
        <v>26</v>
      </c>
      <c r="D16" s="18">
        <v>11</v>
      </c>
      <c r="E16" s="20" t="s">
        <v>124</v>
      </c>
      <c r="F16" s="6" t="s">
        <v>63</v>
      </c>
      <c r="G16" s="3">
        <v>11</v>
      </c>
      <c r="H16" t="s">
        <v>64</v>
      </c>
      <c r="I16" s="13">
        <v>32</v>
      </c>
      <c r="J16" s="11">
        <f t="shared" si="0"/>
        <v>1848</v>
      </c>
      <c r="K16" t="s">
        <v>8</v>
      </c>
      <c r="L16" s="16" t="s">
        <v>31</v>
      </c>
      <c r="M16" t="s">
        <v>32</v>
      </c>
      <c r="N16" t="s">
        <v>68</v>
      </c>
      <c r="O16" s="16" t="s">
        <v>62</v>
      </c>
    </row>
    <row r="17" spans="1:15">
      <c r="A17" s="18">
        <v>1</v>
      </c>
      <c r="B17" s="18">
        <v>60</v>
      </c>
      <c r="C17" s="18">
        <v>49</v>
      </c>
      <c r="D17" s="18">
        <v>1</v>
      </c>
      <c r="E17" s="20" t="s">
        <v>122</v>
      </c>
      <c r="F17" s="6" t="s">
        <v>87</v>
      </c>
      <c r="G17" s="3">
        <v>746</v>
      </c>
      <c r="H17" t="s">
        <v>53</v>
      </c>
      <c r="I17" s="13">
        <v>30</v>
      </c>
      <c r="J17" s="11">
        <f t="shared" si="0"/>
        <v>1850</v>
      </c>
      <c r="K17" t="s">
        <v>8</v>
      </c>
      <c r="L17" s="16" t="s">
        <v>31</v>
      </c>
      <c r="M17" t="s">
        <v>32</v>
      </c>
      <c r="N17" t="s">
        <v>54</v>
      </c>
    </row>
    <row r="18" spans="1:15">
      <c r="A18" s="18">
        <v>1</v>
      </c>
      <c r="B18" s="18">
        <v>55</v>
      </c>
      <c r="C18" s="18">
        <v>3</v>
      </c>
      <c r="D18" s="18">
        <v>17</v>
      </c>
      <c r="E18" s="20" t="s">
        <v>121</v>
      </c>
      <c r="F18" s="6" t="s">
        <v>46</v>
      </c>
      <c r="G18" s="3">
        <v>76</v>
      </c>
      <c r="H18" t="s">
        <v>48</v>
      </c>
      <c r="I18" s="13">
        <v>28</v>
      </c>
      <c r="J18" s="11">
        <f t="shared" si="0"/>
        <v>1852</v>
      </c>
      <c r="K18" t="s">
        <v>15</v>
      </c>
      <c r="L18" s="16" t="s">
        <v>51</v>
      </c>
      <c r="M18" t="s">
        <v>32</v>
      </c>
      <c r="N18" t="s">
        <v>52</v>
      </c>
    </row>
    <row r="19" spans="1:15" ht="45">
      <c r="A19" s="18">
        <v>1</v>
      </c>
      <c r="B19" s="18">
        <v>54</v>
      </c>
      <c r="C19" s="18">
        <v>26</v>
      </c>
      <c r="D19" s="18">
        <v>11</v>
      </c>
      <c r="E19" s="20" t="s">
        <v>124</v>
      </c>
      <c r="F19" s="6" t="s">
        <v>63</v>
      </c>
      <c r="G19" s="3">
        <v>11</v>
      </c>
      <c r="H19" t="s">
        <v>33</v>
      </c>
      <c r="I19" s="13">
        <v>27</v>
      </c>
      <c r="J19" s="11">
        <f t="shared" si="0"/>
        <v>1853</v>
      </c>
      <c r="K19" t="s">
        <v>15</v>
      </c>
      <c r="L19" s="16" t="s">
        <v>16</v>
      </c>
      <c r="M19" t="s">
        <v>32</v>
      </c>
      <c r="N19" t="s">
        <v>68</v>
      </c>
      <c r="O19" s="16" t="s">
        <v>62</v>
      </c>
    </row>
    <row r="20" spans="1:15">
      <c r="A20" s="18">
        <v>1</v>
      </c>
      <c r="B20" s="18">
        <v>56</v>
      </c>
      <c r="C20" s="18">
        <v>32</v>
      </c>
      <c r="D20" s="18">
        <v>26</v>
      </c>
      <c r="E20" s="20" t="s">
        <v>129</v>
      </c>
      <c r="F20" s="6" t="s">
        <v>86</v>
      </c>
      <c r="G20" s="3">
        <v>140</v>
      </c>
      <c r="H20" t="s">
        <v>65</v>
      </c>
      <c r="I20" s="13">
        <v>27</v>
      </c>
      <c r="J20" s="11">
        <f t="shared" si="0"/>
        <v>1853</v>
      </c>
      <c r="K20" t="s">
        <v>8</v>
      </c>
      <c r="L20" s="16" t="s">
        <v>31</v>
      </c>
      <c r="M20" t="s">
        <v>32</v>
      </c>
      <c r="N20" t="s">
        <v>54</v>
      </c>
    </row>
    <row r="21" spans="1:15" ht="30">
      <c r="A21" s="18">
        <v>1</v>
      </c>
      <c r="B21" s="18">
        <v>90</v>
      </c>
      <c r="C21" s="18">
        <v>34</v>
      </c>
      <c r="D21" s="18">
        <v>44</v>
      </c>
      <c r="E21" s="20" t="s">
        <v>131</v>
      </c>
      <c r="F21" s="6" t="s">
        <v>98</v>
      </c>
      <c r="G21" s="3">
        <v>119</v>
      </c>
      <c r="H21" t="s">
        <v>38</v>
      </c>
      <c r="I21" s="13">
        <v>27</v>
      </c>
      <c r="J21" s="11">
        <f t="shared" si="0"/>
        <v>1853</v>
      </c>
      <c r="K21" t="s">
        <v>17</v>
      </c>
      <c r="L21" s="16" t="s">
        <v>99</v>
      </c>
      <c r="M21" t="s">
        <v>32</v>
      </c>
      <c r="N21" t="s">
        <v>54</v>
      </c>
      <c r="O21" s="16" t="s">
        <v>100</v>
      </c>
    </row>
    <row r="22" spans="1:15" ht="45">
      <c r="A22" s="19">
        <v>1</v>
      </c>
      <c r="B22" s="19">
        <v>65</v>
      </c>
      <c r="C22" s="19">
        <v>25</v>
      </c>
      <c r="D22" s="19">
        <v>19</v>
      </c>
      <c r="E22" s="21" t="s">
        <v>133</v>
      </c>
      <c r="F22" s="8" t="s">
        <v>107</v>
      </c>
      <c r="G22" s="7">
        <v>80</v>
      </c>
      <c r="H22" s="9" t="s">
        <v>34</v>
      </c>
      <c r="I22" s="14">
        <v>25</v>
      </c>
      <c r="J22" s="12">
        <f t="shared" si="0"/>
        <v>1855</v>
      </c>
      <c r="K22" s="9" t="s">
        <v>8</v>
      </c>
      <c r="L22" s="17" t="s">
        <v>109</v>
      </c>
      <c r="M22" s="9" t="s">
        <v>32</v>
      </c>
      <c r="N22" s="9" t="s">
        <v>113</v>
      </c>
      <c r="O22" s="17" t="s">
        <v>116</v>
      </c>
    </row>
    <row r="23" spans="1:15">
      <c r="A23" s="18">
        <v>1</v>
      </c>
      <c r="B23" s="18">
        <v>57</v>
      </c>
      <c r="C23" s="18">
        <v>48</v>
      </c>
      <c r="D23" s="18">
        <v>22</v>
      </c>
      <c r="E23" s="21" t="s">
        <v>130</v>
      </c>
      <c r="F23" s="6" t="s">
        <v>89</v>
      </c>
      <c r="G23" s="3">
        <v>717</v>
      </c>
      <c r="H23" t="s">
        <v>91</v>
      </c>
      <c r="I23" s="13">
        <v>25</v>
      </c>
      <c r="J23" s="11">
        <f t="shared" si="0"/>
        <v>1855</v>
      </c>
      <c r="K23" t="s">
        <v>8</v>
      </c>
      <c r="L23" s="16" t="s">
        <v>96</v>
      </c>
      <c r="M23" t="s">
        <v>32</v>
      </c>
      <c r="N23" t="s">
        <v>97</v>
      </c>
    </row>
    <row r="24" spans="1:15">
      <c r="A24" s="18">
        <v>1</v>
      </c>
      <c r="B24" s="18">
        <v>56</v>
      </c>
      <c r="C24" s="18">
        <v>32</v>
      </c>
      <c r="D24" s="18">
        <v>27</v>
      </c>
      <c r="E24" s="20" t="s">
        <v>129</v>
      </c>
      <c r="F24" s="6" t="s">
        <v>86</v>
      </c>
      <c r="G24" s="3">
        <v>140</v>
      </c>
      <c r="H24" t="s">
        <v>88</v>
      </c>
      <c r="I24" s="13">
        <v>24</v>
      </c>
      <c r="J24" s="11">
        <f t="shared" si="0"/>
        <v>1856</v>
      </c>
      <c r="K24" t="s">
        <v>15</v>
      </c>
      <c r="L24" s="16" t="s">
        <v>16</v>
      </c>
      <c r="M24" t="s">
        <v>32</v>
      </c>
      <c r="N24" t="s">
        <v>54</v>
      </c>
    </row>
    <row r="25" spans="1:15">
      <c r="A25" s="18">
        <v>1</v>
      </c>
      <c r="B25" s="18">
        <v>60</v>
      </c>
      <c r="C25" s="18">
        <v>49</v>
      </c>
      <c r="D25" s="18">
        <v>2</v>
      </c>
      <c r="E25" s="20" t="s">
        <v>122</v>
      </c>
      <c r="F25" s="6" t="s">
        <v>87</v>
      </c>
      <c r="G25" s="3">
        <v>746</v>
      </c>
      <c r="H25" t="s">
        <v>37</v>
      </c>
      <c r="I25" s="13">
        <v>24</v>
      </c>
      <c r="J25" s="11">
        <f t="shared" si="0"/>
        <v>1856</v>
      </c>
      <c r="K25" t="s">
        <v>15</v>
      </c>
      <c r="L25" s="16" t="s">
        <v>16</v>
      </c>
      <c r="M25" t="s">
        <v>32</v>
      </c>
      <c r="N25" t="s">
        <v>54</v>
      </c>
    </row>
    <row r="26" spans="1:15">
      <c r="A26" s="18">
        <v>1</v>
      </c>
      <c r="B26" s="18">
        <v>56</v>
      </c>
      <c r="C26" s="18">
        <v>2</v>
      </c>
      <c r="D26" s="18">
        <v>16</v>
      </c>
      <c r="E26" s="20" t="s">
        <v>123</v>
      </c>
      <c r="F26" s="6" t="s">
        <v>46</v>
      </c>
      <c r="G26" s="3">
        <v>111</v>
      </c>
      <c r="H26" t="s">
        <v>55</v>
      </c>
      <c r="I26" s="13">
        <v>24</v>
      </c>
      <c r="J26" s="11">
        <f t="shared" si="0"/>
        <v>1856</v>
      </c>
      <c r="K26" t="s">
        <v>8</v>
      </c>
      <c r="L26" s="16" t="s">
        <v>58</v>
      </c>
      <c r="M26" t="s">
        <v>32</v>
      </c>
      <c r="N26" t="s">
        <v>59</v>
      </c>
    </row>
    <row r="27" spans="1:15">
      <c r="A27" s="18">
        <v>1</v>
      </c>
      <c r="B27" s="18">
        <v>107</v>
      </c>
      <c r="C27" s="18">
        <v>34</v>
      </c>
      <c r="D27" s="18">
        <v>32</v>
      </c>
      <c r="E27" s="20" t="s">
        <v>125</v>
      </c>
      <c r="F27" s="6" t="s">
        <v>70</v>
      </c>
      <c r="G27" s="3">
        <v>404</v>
      </c>
      <c r="H27" t="s">
        <v>90</v>
      </c>
      <c r="I27" s="13">
        <v>23</v>
      </c>
      <c r="J27" s="11">
        <f t="shared" si="0"/>
        <v>1857</v>
      </c>
      <c r="K27" t="s">
        <v>69</v>
      </c>
      <c r="L27" s="16" t="s">
        <v>58</v>
      </c>
      <c r="M27" t="s">
        <v>32</v>
      </c>
      <c r="N27" t="s">
        <v>54</v>
      </c>
    </row>
    <row r="28" spans="1:15">
      <c r="A28" s="18">
        <v>1</v>
      </c>
      <c r="B28" s="18">
        <v>57</v>
      </c>
      <c r="C28" s="18">
        <v>48</v>
      </c>
      <c r="D28" s="18">
        <v>23</v>
      </c>
      <c r="E28" s="21" t="s">
        <v>130</v>
      </c>
      <c r="F28" s="6" t="s">
        <v>89</v>
      </c>
      <c r="G28" s="3">
        <v>717</v>
      </c>
      <c r="H28" t="s">
        <v>92</v>
      </c>
      <c r="I28" s="13">
        <v>23</v>
      </c>
      <c r="J28" s="11">
        <f t="shared" si="0"/>
        <v>1857</v>
      </c>
      <c r="K28" t="s">
        <v>15</v>
      </c>
      <c r="L28" s="16" t="s">
        <v>16</v>
      </c>
      <c r="M28" t="s">
        <v>32</v>
      </c>
      <c r="N28" t="s">
        <v>97</v>
      </c>
    </row>
    <row r="29" spans="1:15" ht="45">
      <c r="A29" s="19">
        <v>1</v>
      </c>
      <c r="B29" s="19">
        <v>65</v>
      </c>
      <c r="C29" s="19">
        <v>25</v>
      </c>
      <c r="D29" s="19">
        <v>20</v>
      </c>
      <c r="E29" s="21" t="s">
        <v>133</v>
      </c>
      <c r="F29" s="8" t="s">
        <v>107</v>
      </c>
      <c r="G29" s="7">
        <v>80</v>
      </c>
      <c r="H29" s="9" t="s">
        <v>37</v>
      </c>
      <c r="I29" s="14">
        <v>23</v>
      </c>
      <c r="J29" s="12">
        <f t="shared" si="0"/>
        <v>1857</v>
      </c>
      <c r="K29" s="9" t="s">
        <v>15</v>
      </c>
      <c r="L29" s="17" t="s">
        <v>16</v>
      </c>
      <c r="M29" s="9" t="s">
        <v>32</v>
      </c>
      <c r="N29" s="9" t="s">
        <v>113</v>
      </c>
      <c r="O29" s="17" t="s">
        <v>116</v>
      </c>
    </row>
    <row r="30" spans="1:15" ht="30">
      <c r="A30" s="18">
        <v>1</v>
      </c>
      <c r="B30" s="18">
        <v>53</v>
      </c>
      <c r="C30" s="18">
        <v>26</v>
      </c>
      <c r="D30" s="18">
        <v>1</v>
      </c>
      <c r="E30" s="20" t="s">
        <v>128</v>
      </c>
      <c r="F30" s="6" t="s">
        <v>75</v>
      </c>
      <c r="G30" s="3">
        <v>564</v>
      </c>
      <c r="H30" t="s">
        <v>77</v>
      </c>
      <c r="I30" s="13">
        <v>22</v>
      </c>
      <c r="J30" s="11">
        <f t="shared" si="0"/>
        <v>1858</v>
      </c>
      <c r="K30" t="s">
        <v>21</v>
      </c>
      <c r="L30" s="16" t="s">
        <v>82</v>
      </c>
      <c r="M30" t="s">
        <v>32</v>
      </c>
      <c r="N30" t="s">
        <v>85</v>
      </c>
    </row>
    <row r="31" spans="1:15">
      <c r="A31" s="18">
        <v>1</v>
      </c>
      <c r="B31" s="18">
        <v>56</v>
      </c>
      <c r="C31" s="18">
        <v>2</v>
      </c>
      <c r="D31" s="18">
        <v>17</v>
      </c>
      <c r="E31" s="20" t="s">
        <v>123</v>
      </c>
      <c r="F31" s="6" t="s">
        <v>46</v>
      </c>
      <c r="G31" s="3">
        <v>111</v>
      </c>
      <c r="H31" t="s">
        <v>37</v>
      </c>
      <c r="I31" s="13">
        <v>22</v>
      </c>
      <c r="J31" s="11">
        <f t="shared" si="0"/>
        <v>1858</v>
      </c>
      <c r="K31" t="s">
        <v>15</v>
      </c>
      <c r="L31" s="16" t="s">
        <v>16</v>
      </c>
      <c r="M31" t="s">
        <v>32</v>
      </c>
      <c r="N31" t="s">
        <v>59</v>
      </c>
    </row>
    <row r="32" spans="1:15" ht="45">
      <c r="A32" s="18">
        <v>1</v>
      </c>
      <c r="B32" s="18">
        <v>86</v>
      </c>
      <c r="C32" s="18">
        <v>63</v>
      </c>
      <c r="D32" s="18">
        <v>44</v>
      </c>
      <c r="E32" s="20" t="s">
        <v>135</v>
      </c>
      <c r="F32" s="6" t="s">
        <v>137</v>
      </c>
      <c r="G32" s="3">
        <v>371</v>
      </c>
      <c r="H32" t="s">
        <v>37</v>
      </c>
      <c r="I32" s="13">
        <v>22</v>
      </c>
      <c r="J32" s="11">
        <f t="shared" si="0"/>
        <v>1858</v>
      </c>
      <c r="K32" t="s">
        <v>136</v>
      </c>
      <c r="L32" s="16" t="s">
        <v>138</v>
      </c>
      <c r="M32" t="s">
        <v>32</v>
      </c>
      <c r="N32" t="s">
        <v>54</v>
      </c>
      <c r="O32" s="16" t="s">
        <v>140</v>
      </c>
    </row>
    <row r="33" spans="1:15">
      <c r="A33" s="18">
        <v>1</v>
      </c>
      <c r="B33" s="18">
        <v>84</v>
      </c>
      <c r="C33" s="18">
        <v>51</v>
      </c>
      <c r="D33" s="18">
        <v>28</v>
      </c>
      <c r="E33" s="20" t="s">
        <v>119</v>
      </c>
      <c r="F33" s="6" t="s">
        <v>29</v>
      </c>
      <c r="G33" s="3">
        <v>142</v>
      </c>
      <c r="H33" t="s">
        <v>34</v>
      </c>
      <c r="I33" s="13">
        <v>21</v>
      </c>
      <c r="J33" s="11">
        <f t="shared" si="0"/>
        <v>1859</v>
      </c>
      <c r="K33" t="s">
        <v>17</v>
      </c>
      <c r="L33" s="16" t="s">
        <v>31</v>
      </c>
      <c r="M33" t="s">
        <v>32</v>
      </c>
      <c r="N33" t="s">
        <v>42</v>
      </c>
    </row>
    <row r="34" spans="1:15" ht="30">
      <c r="A34" s="18">
        <v>1</v>
      </c>
      <c r="B34" s="18">
        <v>173</v>
      </c>
      <c r="C34" s="18">
        <v>35</v>
      </c>
      <c r="D34" s="18">
        <v>36</v>
      </c>
      <c r="E34" s="20" t="s">
        <v>139</v>
      </c>
      <c r="F34" s="6" t="s">
        <v>2</v>
      </c>
      <c r="G34" s="3">
        <v>230</v>
      </c>
      <c r="H34" t="s">
        <v>4</v>
      </c>
      <c r="I34" s="13">
        <v>20</v>
      </c>
      <c r="J34" s="11">
        <f t="shared" ref="J34:J65" si="1">1880-I34</f>
        <v>1860</v>
      </c>
      <c r="K34" t="s">
        <v>17</v>
      </c>
      <c r="L34" s="16" t="s">
        <v>18</v>
      </c>
      <c r="M34" t="s">
        <v>12</v>
      </c>
      <c r="N34" t="s">
        <v>28</v>
      </c>
    </row>
    <row r="35" spans="1:15">
      <c r="A35" s="18">
        <v>1</v>
      </c>
      <c r="B35" s="18">
        <v>84</v>
      </c>
      <c r="C35" s="18">
        <v>51</v>
      </c>
      <c r="D35" s="18">
        <v>29</v>
      </c>
      <c r="E35" s="20" t="s">
        <v>119</v>
      </c>
      <c r="F35" s="6" t="s">
        <v>29</v>
      </c>
      <c r="G35" s="3">
        <v>142</v>
      </c>
      <c r="H35" t="s">
        <v>35</v>
      </c>
      <c r="I35" s="13">
        <v>18</v>
      </c>
      <c r="J35" s="11">
        <f t="shared" si="1"/>
        <v>1862</v>
      </c>
      <c r="K35" t="s">
        <v>17</v>
      </c>
      <c r="L35" s="16" t="s">
        <v>39</v>
      </c>
      <c r="M35" t="s">
        <v>32</v>
      </c>
      <c r="N35" t="s">
        <v>42</v>
      </c>
    </row>
    <row r="36" spans="1:15">
      <c r="A36" s="18">
        <v>1</v>
      </c>
      <c r="B36" s="18">
        <v>173</v>
      </c>
      <c r="C36" s="18">
        <v>35</v>
      </c>
      <c r="D36" s="18">
        <v>37</v>
      </c>
      <c r="E36" s="20" t="s">
        <v>139</v>
      </c>
      <c r="F36" s="6" t="s">
        <v>2</v>
      </c>
      <c r="G36" s="3">
        <v>230</v>
      </c>
      <c r="H36" t="s">
        <v>20</v>
      </c>
      <c r="I36" s="13">
        <v>17</v>
      </c>
      <c r="J36" s="11">
        <f t="shared" si="1"/>
        <v>1863</v>
      </c>
      <c r="K36" t="s">
        <v>21</v>
      </c>
      <c r="L36" s="16" t="s">
        <v>22</v>
      </c>
      <c r="M36" t="s">
        <v>19</v>
      </c>
    </row>
    <row r="37" spans="1:15" ht="30">
      <c r="A37" s="18">
        <v>1</v>
      </c>
      <c r="B37" s="18">
        <v>84</v>
      </c>
      <c r="C37" s="18">
        <v>45</v>
      </c>
      <c r="D37" s="18">
        <v>24</v>
      </c>
      <c r="E37" s="20" t="s">
        <v>120</v>
      </c>
      <c r="F37" s="6" t="s">
        <v>29</v>
      </c>
      <c r="G37" s="3">
        <v>145</v>
      </c>
      <c r="H37" t="s">
        <v>33</v>
      </c>
      <c r="I37" s="13">
        <v>16</v>
      </c>
      <c r="J37" s="11">
        <f t="shared" si="1"/>
        <v>1864</v>
      </c>
      <c r="K37" t="s">
        <v>60</v>
      </c>
      <c r="L37" s="16" t="s">
        <v>61</v>
      </c>
      <c r="M37" t="s">
        <v>32</v>
      </c>
      <c r="N37" t="s">
        <v>54</v>
      </c>
    </row>
    <row r="38" spans="1:15" ht="30">
      <c r="A38" s="18">
        <v>1</v>
      </c>
      <c r="B38" s="18">
        <v>84</v>
      </c>
      <c r="C38" s="18">
        <v>51</v>
      </c>
      <c r="D38" s="18">
        <v>30</v>
      </c>
      <c r="E38" s="20" t="s">
        <v>119</v>
      </c>
      <c r="F38" s="6" t="s">
        <v>29</v>
      </c>
      <c r="G38" s="3">
        <v>142</v>
      </c>
      <c r="H38" t="s">
        <v>30</v>
      </c>
      <c r="I38" s="13">
        <v>16</v>
      </c>
      <c r="J38" s="11">
        <f t="shared" si="1"/>
        <v>1864</v>
      </c>
      <c r="K38" t="s">
        <v>17</v>
      </c>
      <c r="L38" s="16" t="s">
        <v>40</v>
      </c>
      <c r="M38" t="s">
        <v>32</v>
      </c>
      <c r="N38" t="s">
        <v>42</v>
      </c>
    </row>
    <row r="39" spans="1:15">
      <c r="A39" s="18">
        <v>1</v>
      </c>
      <c r="B39" s="18">
        <v>53</v>
      </c>
      <c r="C39" s="18">
        <v>26</v>
      </c>
      <c r="D39" s="18">
        <v>2</v>
      </c>
      <c r="E39" s="20" t="s">
        <v>128</v>
      </c>
      <c r="F39" s="6" t="s">
        <v>75</v>
      </c>
      <c r="G39" s="3">
        <v>564</v>
      </c>
      <c r="H39" t="s">
        <v>37</v>
      </c>
      <c r="I39" s="13">
        <v>16</v>
      </c>
      <c r="J39" s="11">
        <f t="shared" si="1"/>
        <v>1864</v>
      </c>
      <c r="K39" t="s">
        <v>21</v>
      </c>
      <c r="L39" s="16" t="s">
        <v>83</v>
      </c>
      <c r="M39" t="s">
        <v>19</v>
      </c>
    </row>
    <row r="40" spans="1:15">
      <c r="A40" s="18">
        <v>1</v>
      </c>
      <c r="B40" s="18">
        <v>55</v>
      </c>
      <c r="C40" s="18">
        <v>18</v>
      </c>
      <c r="D40" s="18">
        <v>42</v>
      </c>
      <c r="E40" s="20" t="s">
        <v>134</v>
      </c>
      <c r="F40" s="6" t="s">
        <v>110</v>
      </c>
      <c r="G40" s="3">
        <v>194</v>
      </c>
      <c r="H40" t="s">
        <v>37</v>
      </c>
      <c r="I40" s="13">
        <v>16</v>
      </c>
      <c r="J40" s="11">
        <f t="shared" si="1"/>
        <v>1864</v>
      </c>
      <c r="K40" t="s">
        <v>21</v>
      </c>
      <c r="L40" s="16" t="s">
        <v>114</v>
      </c>
      <c r="M40" t="s">
        <v>32</v>
      </c>
      <c r="N40" t="s">
        <v>105</v>
      </c>
    </row>
    <row r="41" spans="1:15">
      <c r="A41" s="18">
        <v>1</v>
      </c>
      <c r="B41" s="18">
        <v>173</v>
      </c>
      <c r="C41" s="18">
        <v>35</v>
      </c>
      <c r="D41" s="18">
        <v>38</v>
      </c>
      <c r="E41" s="20" t="s">
        <v>139</v>
      </c>
      <c r="F41" s="6" t="s">
        <v>2</v>
      </c>
      <c r="G41" s="3">
        <v>230</v>
      </c>
      <c r="H41" t="s">
        <v>23</v>
      </c>
      <c r="I41" s="13">
        <v>15</v>
      </c>
      <c r="J41" s="11">
        <f t="shared" si="1"/>
        <v>1865</v>
      </c>
      <c r="K41" t="s">
        <v>17</v>
      </c>
      <c r="L41" s="16" t="s">
        <v>25</v>
      </c>
      <c r="M41" t="s">
        <v>19</v>
      </c>
    </row>
    <row r="42" spans="1:15">
      <c r="A42" s="18">
        <v>1</v>
      </c>
      <c r="B42" s="18">
        <v>53</v>
      </c>
      <c r="C42" s="18">
        <v>26</v>
      </c>
      <c r="D42" s="18">
        <v>3</v>
      </c>
      <c r="E42" s="20" t="s">
        <v>128</v>
      </c>
      <c r="F42" s="6" t="s">
        <v>75</v>
      </c>
      <c r="G42" s="3">
        <v>564</v>
      </c>
      <c r="H42" t="s">
        <v>34</v>
      </c>
      <c r="I42" s="13">
        <v>14</v>
      </c>
      <c r="J42" s="11">
        <f t="shared" si="1"/>
        <v>1866</v>
      </c>
      <c r="K42" t="s">
        <v>17</v>
      </c>
      <c r="L42" s="16" t="s">
        <v>84</v>
      </c>
      <c r="M42" t="s">
        <v>19</v>
      </c>
    </row>
    <row r="43" spans="1:15">
      <c r="A43" s="18">
        <v>1</v>
      </c>
      <c r="B43" s="18">
        <v>86</v>
      </c>
      <c r="C43" s="18">
        <v>3</v>
      </c>
      <c r="D43" s="18">
        <v>9</v>
      </c>
      <c r="E43" s="20" t="s">
        <v>132</v>
      </c>
      <c r="F43" s="6" t="s">
        <v>101</v>
      </c>
      <c r="G43" s="3">
        <v>201</v>
      </c>
      <c r="H43" t="s">
        <v>103</v>
      </c>
      <c r="I43" s="13">
        <v>14</v>
      </c>
      <c r="J43" s="11">
        <f t="shared" si="1"/>
        <v>1866</v>
      </c>
      <c r="K43" t="s">
        <v>21</v>
      </c>
      <c r="L43" s="16" t="s">
        <v>41</v>
      </c>
      <c r="M43" t="s">
        <v>32</v>
      </c>
      <c r="N43" t="s">
        <v>105</v>
      </c>
      <c r="O43" s="16" t="s">
        <v>106</v>
      </c>
    </row>
    <row r="44" spans="1:15" ht="30">
      <c r="A44" s="18">
        <v>1</v>
      </c>
      <c r="B44" s="18">
        <v>55</v>
      </c>
      <c r="C44" s="18">
        <v>18</v>
      </c>
      <c r="D44" s="18">
        <v>43</v>
      </c>
      <c r="E44" s="20" t="s">
        <v>134</v>
      </c>
      <c r="F44" s="6" t="s">
        <v>110</v>
      </c>
      <c r="G44" s="3">
        <v>194</v>
      </c>
      <c r="H44" t="s">
        <v>112</v>
      </c>
      <c r="I44" s="13">
        <v>14</v>
      </c>
      <c r="J44" s="11">
        <f t="shared" si="1"/>
        <v>1866</v>
      </c>
      <c r="K44" t="s">
        <v>21</v>
      </c>
      <c r="L44" s="16" t="s">
        <v>115</v>
      </c>
      <c r="M44" t="s">
        <v>32</v>
      </c>
      <c r="N44" t="s">
        <v>105</v>
      </c>
    </row>
    <row r="45" spans="1:15">
      <c r="A45" s="18">
        <v>1</v>
      </c>
      <c r="B45" s="18">
        <v>84</v>
      </c>
      <c r="C45" s="18">
        <v>51</v>
      </c>
      <c r="D45" s="18">
        <v>31</v>
      </c>
      <c r="E45" s="20" t="s">
        <v>119</v>
      </c>
      <c r="F45" s="6" t="s">
        <v>29</v>
      </c>
      <c r="G45" s="3">
        <v>142</v>
      </c>
      <c r="H45" t="s">
        <v>36</v>
      </c>
      <c r="I45" s="13">
        <v>13</v>
      </c>
      <c r="J45" s="11">
        <f t="shared" si="1"/>
        <v>1867</v>
      </c>
      <c r="K45" t="s">
        <v>21</v>
      </c>
      <c r="L45" s="16" t="s">
        <v>41</v>
      </c>
      <c r="M45" t="s">
        <v>32</v>
      </c>
      <c r="N45" t="s">
        <v>42</v>
      </c>
    </row>
    <row r="46" spans="1:15">
      <c r="A46" s="18">
        <v>1</v>
      </c>
      <c r="B46" s="18">
        <v>86</v>
      </c>
      <c r="C46" s="18">
        <v>36</v>
      </c>
      <c r="D46" s="18">
        <v>49</v>
      </c>
      <c r="E46" s="20" t="s">
        <v>126</v>
      </c>
      <c r="F46" s="6" t="s">
        <v>71</v>
      </c>
      <c r="G46" s="3">
        <v>194</v>
      </c>
      <c r="H46" t="s">
        <v>33</v>
      </c>
      <c r="I46" s="13">
        <v>12</v>
      </c>
      <c r="J46" s="11">
        <f t="shared" si="1"/>
        <v>1868</v>
      </c>
      <c r="K46" t="s">
        <v>21</v>
      </c>
      <c r="L46" s="16" t="s">
        <v>26</v>
      </c>
      <c r="M46" t="s">
        <v>32</v>
      </c>
      <c r="N46" t="s">
        <v>74</v>
      </c>
    </row>
    <row r="47" spans="1:15">
      <c r="A47" s="18">
        <v>1</v>
      </c>
      <c r="B47" s="18">
        <v>173</v>
      </c>
      <c r="C47" s="18">
        <v>35</v>
      </c>
      <c r="D47" s="18">
        <v>39</v>
      </c>
      <c r="E47" s="20" t="s">
        <v>139</v>
      </c>
      <c r="F47" s="6" t="s">
        <v>2</v>
      </c>
      <c r="G47" s="3">
        <v>230</v>
      </c>
      <c r="H47" t="s">
        <v>24</v>
      </c>
      <c r="I47" s="13">
        <v>12</v>
      </c>
      <c r="J47" s="11">
        <f t="shared" si="1"/>
        <v>1868</v>
      </c>
      <c r="K47" t="s">
        <v>21</v>
      </c>
      <c r="L47" s="16" t="s">
        <v>26</v>
      </c>
      <c r="M47" t="s">
        <v>19</v>
      </c>
    </row>
    <row r="48" spans="1:15">
      <c r="A48" s="18">
        <v>1</v>
      </c>
      <c r="B48" s="18">
        <v>53</v>
      </c>
      <c r="C48" s="18">
        <v>26</v>
      </c>
      <c r="D48" s="18">
        <v>4</v>
      </c>
      <c r="E48" s="20" t="s">
        <v>128</v>
      </c>
      <c r="F48" s="6" t="s">
        <v>75</v>
      </c>
      <c r="G48" s="3">
        <v>564</v>
      </c>
      <c r="H48" t="s">
        <v>30</v>
      </c>
      <c r="I48" s="13">
        <v>12</v>
      </c>
      <c r="J48" s="11">
        <f t="shared" si="1"/>
        <v>1868</v>
      </c>
      <c r="K48" t="s">
        <v>17</v>
      </c>
      <c r="L48" s="16" t="s">
        <v>84</v>
      </c>
      <c r="M48" t="s">
        <v>19</v>
      </c>
    </row>
    <row r="49" spans="1:15">
      <c r="A49" s="18">
        <v>1</v>
      </c>
      <c r="B49" s="18">
        <v>84</v>
      </c>
      <c r="C49" s="18">
        <v>51</v>
      </c>
      <c r="D49" s="18">
        <v>32</v>
      </c>
      <c r="E49" s="20" t="s">
        <v>119</v>
      </c>
      <c r="F49" s="6" t="s">
        <v>29</v>
      </c>
      <c r="G49" s="3">
        <v>142</v>
      </c>
      <c r="H49" t="s">
        <v>37</v>
      </c>
      <c r="I49" s="13">
        <v>11</v>
      </c>
      <c r="J49" s="11">
        <f t="shared" si="1"/>
        <v>1869</v>
      </c>
      <c r="K49" t="s">
        <v>21</v>
      </c>
      <c r="L49" s="16" t="s">
        <v>26</v>
      </c>
      <c r="M49" t="s">
        <v>32</v>
      </c>
      <c r="N49" t="s">
        <v>42</v>
      </c>
    </row>
    <row r="50" spans="1:15">
      <c r="A50" s="18">
        <v>1</v>
      </c>
      <c r="B50" s="18">
        <v>53</v>
      </c>
      <c r="C50" s="18">
        <v>26</v>
      </c>
      <c r="D50" s="18">
        <v>5</v>
      </c>
      <c r="E50" s="20" t="s">
        <v>128</v>
      </c>
      <c r="F50" s="6" t="s">
        <v>75</v>
      </c>
      <c r="G50" s="3">
        <v>564</v>
      </c>
      <c r="H50" t="s">
        <v>78</v>
      </c>
      <c r="I50" s="13">
        <v>9</v>
      </c>
      <c r="J50" s="11">
        <f t="shared" si="1"/>
        <v>1871</v>
      </c>
      <c r="K50" t="s">
        <v>17</v>
      </c>
      <c r="L50" s="16" t="s">
        <v>26</v>
      </c>
      <c r="M50" t="s">
        <v>19</v>
      </c>
    </row>
    <row r="51" spans="1:15">
      <c r="A51" s="18">
        <v>1</v>
      </c>
      <c r="B51" s="18">
        <v>84</v>
      </c>
      <c r="C51" s="18">
        <v>51</v>
      </c>
      <c r="D51" s="18">
        <v>33</v>
      </c>
      <c r="E51" s="20" t="s">
        <v>119</v>
      </c>
      <c r="F51" s="6" t="s">
        <v>29</v>
      </c>
      <c r="G51" s="3">
        <v>142</v>
      </c>
      <c r="H51" t="s">
        <v>38</v>
      </c>
      <c r="I51" s="13">
        <v>8</v>
      </c>
      <c r="J51" s="11">
        <f t="shared" si="1"/>
        <v>1872</v>
      </c>
      <c r="K51" t="s">
        <v>17</v>
      </c>
      <c r="L51" s="16" t="s">
        <v>26</v>
      </c>
      <c r="M51" t="s">
        <v>19</v>
      </c>
    </row>
    <row r="52" spans="1:15" ht="45">
      <c r="A52" s="18">
        <v>1</v>
      </c>
      <c r="B52" s="18">
        <v>54</v>
      </c>
      <c r="C52" s="18">
        <v>26</v>
      </c>
      <c r="D52" s="18">
        <v>11</v>
      </c>
      <c r="E52" s="20" t="s">
        <v>124</v>
      </c>
      <c r="F52" s="6" t="s">
        <v>63</v>
      </c>
      <c r="G52" s="3">
        <v>11</v>
      </c>
      <c r="H52" t="s">
        <v>65</v>
      </c>
      <c r="I52" s="13">
        <v>7</v>
      </c>
      <c r="J52" s="11">
        <f t="shared" si="1"/>
        <v>1873</v>
      </c>
      <c r="K52" t="s">
        <v>17</v>
      </c>
      <c r="M52" t="s">
        <v>19</v>
      </c>
      <c r="O52" s="16" t="s">
        <v>62</v>
      </c>
    </row>
    <row r="53" spans="1:15">
      <c r="A53" s="18">
        <v>1</v>
      </c>
      <c r="B53" s="18">
        <v>57</v>
      </c>
      <c r="C53" s="18">
        <v>48</v>
      </c>
      <c r="D53" s="18">
        <v>24</v>
      </c>
      <c r="E53" s="21" t="s">
        <v>130</v>
      </c>
      <c r="F53" s="6" t="s">
        <v>89</v>
      </c>
      <c r="G53" s="3">
        <v>717</v>
      </c>
      <c r="H53" t="s">
        <v>93</v>
      </c>
      <c r="I53" s="13">
        <v>6</v>
      </c>
      <c r="J53" s="11">
        <f t="shared" si="1"/>
        <v>1874</v>
      </c>
      <c r="K53" t="s">
        <v>21</v>
      </c>
      <c r="L53" s="16" t="s">
        <v>26</v>
      </c>
      <c r="M53" t="s">
        <v>19</v>
      </c>
    </row>
    <row r="54" spans="1:15">
      <c r="A54" s="18">
        <v>1</v>
      </c>
      <c r="B54" s="18">
        <v>53</v>
      </c>
      <c r="C54" s="18">
        <v>26</v>
      </c>
      <c r="D54" s="18">
        <v>6</v>
      </c>
      <c r="E54" s="20" t="s">
        <v>128</v>
      </c>
      <c r="F54" s="6" t="s">
        <v>75</v>
      </c>
      <c r="G54" s="3">
        <v>564</v>
      </c>
      <c r="H54" t="s">
        <v>79</v>
      </c>
      <c r="I54" s="13">
        <v>6</v>
      </c>
      <c r="J54" s="11">
        <f t="shared" si="1"/>
        <v>1874</v>
      </c>
      <c r="K54" t="s">
        <v>21</v>
      </c>
      <c r="M54" t="s">
        <v>19</v>
      </c>
    </row>
    <row r="55" spans="1:15" ht="45">
      <c r="A55" s="18">
        <v>1</v>
      </c>
      <c r="B55" s="18">
        <v>54</v>
      </c>
      <c r="C55" s="18">
        <v>26</v>
      </c>
      <c r="D55" s="18">
        <v>11</v>
      </c>
      <c r="E55" s="20" t="s">
        <v>124</v>
      </c>
      <c r="F55" s="6" t="s">
        <v>63</v>
      </c>
      <c r="G55" s="3">
        <v>11</v>
      </c>
      <c r="H55" t="s">
        <v>24</v>
      </c>
      <c r="I55" s="13">
        <v>5</v>
      </c>
      <c r="J55" s="11">
        <f t="shared" si="1"/>
        <v>1875</v>
      </c>
      <c r="K55" t="s">
        <v>21</v>
      </c>
      <c r="M55" t="s">
        <v>19</v>
      </c>
      <c r="O55" s="16" t="s">
        <v>62</v>
      </c>
    </row>
    <row r="56" spans="1:15">
      <c r="A56" s="18">
        <v>1</v>
      </c>
      <c r="B56" s="18">
        <v>57</v>
      </c>
      <c r="C56" s="18">
        <v>48</v>
      </c>
      <c r="D56" s="18">
        <v>25</v>
      </c>
      <c r="E56" s="21" t="s">
        <v>130</v>
      </c>
      <c r="F56" s="6" t="s">
        <v>89</v>
      </c>
      <c r="G56" s="3">
        <v>717</v>
      </c>
      <c r="H56" t="s">
        <v>91</v>
      </c>
      <c r="I56" s="13">
        <v>4</v>
      </c>
      <c r="J56" s="11">
        <f t="shared" si="1"/>
        <v>1876</v>
      </c>
      <c r="K56" t="s">
        <v>17</v>
      </c>
      <c r="M56" t="s">
        <v>19</v>
      </c>
    </row>
    <row r="57" spans="1:15">
      <c r="A57" s="18">
        <v>1</v>
      </c>
      <c r="B57" s="18">
        <v>53</v>
      </c>
      <c r="C57" s="18">
        <v>26</v>
      </c>
      <c r="D57" s="18">
        <v>7</v>
      </c>
      <c r="E57" s="20" t="s">
        <v>128</v>
      </c>
      <c r="F57" s="6" t="s">
        <v>75</v>
      </c>
      <c r="G57" s="3">
        <v>564</v>
      </c>
      <c r="H57" t="s">
        <v>80</v>
      </c>
      <c r="I57" s="13">
        <v>4</v>
      </c>
      <c r="J57" s="11">
        <f t="shared" si="1"/>
        <v>1876</v>
      </c>
      <c r="K57" t="s">
        <v>21</v>
      </c>
      <c r="M57" t="s">
        <v>19</v>
      </c>
    </row>
    <row r="58" spans="1:15">
      <c r="A58" s="18">
        <v>1</v>
      </c>
      <c r="B58" s="18">
        <v>55</v>
      </c>
      <c r="C58" s="18">
        <v>3</v>
      </c>
      <c r="D58" s="18">
        <v>18</v>
      </c>
      <c r="E58" s="20" t="s">
        <v>121</v>
      </c>
      <c r="F58" s="6" t="s">
        <v>46</v>
      </c>
      <c r="G58" s="3">
        <v>76</v>
      </c>
      <c r="H58" t="s">
        <v>47</v>
      </c>
      <c r="I58" s="13">
        <v>3</v>
      </c>
      <c r="J58" s="11">
        <f t="shared" si="1"/>
        <v>1877</v>
      </c>
      <c r="K58" t="s">
        <v>17</v>
      </c>
      <c r="M58" t="s">
        <v>19</v>
      </c>
    </row>
    <row r="59" spans="1:15" s="9" customFormat="1" ht="45">
      <c r="A59" s="18">
        <v>1</v>
      </c>
      <c r="B59" s="18">
        <v>54</v>
      </c>
      <c r="C59" s="18">
        <v>26</v>
      </c>
      <c r="D59" s="18">
        <v>11</v>
      </c>
      <c r="E59" s="20" t="s">
        <v>124</v>
      </c>
      <c r="F59" s="6" t="s">
        <v>63</v>
      </c>
      <c r="G59" s="3">
        <v>11</v>
      </c>
      <c r="H59" t="s">
        <v>37</v>
      </c>
      <c r="I59" s="13">
        <v>3</v>
      </c>
      <c r="J59" s="11">
        <f t="shared" si="1"/>
        <v>1877</v>
      </c>
      <c r="K59" t="s">
        <v>21</v>
      </c>
      <c r="L59" s="16"/>
      <c r="M59" t="s">
        <v>19</v>
      </c>
      <c r="N59"/>
      <c r="O59" s="16" t="s">
        <v>62</v>
      </c>
    </row>
    <row r="60" spans="1:15" s="9" customFormat="1">
      <c r="A60" s="18">
        <v>1</v>
      </c>
      <c r="B60" s="18">
        <v>84</v>
      </c>
      <c r="C60" s="18">
        <v>51</v>
      </c>
      <c r="D60" s="18">
        <v>34</v>
      </c>
      <c r="E60" s="20" t="s">
        <v>119</v>
      </c>
      <c r="F60" s="6" t="s">
        <v>29</v>
      </c>
      <c r="G60" s="3">
        <v>142</v>
      </c>
      <c r="H60" t="s">
        <v>33</v>
      </c>
      <c r="I60" s="13">
        <v>2</v>
      </c>
      <c r="J60" s="11">
        <f t="shared" si="1"/>
        <v>1878</v>
      </c>
      <c r="K60" t="s">
        <v>21</v>
      </c>
      <c r="L60" s="16"/>
      <c r="M60" t="s">
        <v>19</v>
      </c>
      <c r="N60"/>
      <c r="O60" s="16"/>
    </row>
    <row r="61" spans="1:15" s="9" customFormat="1">
      <c r="A61" s="18">
        <v>1</v>
      </c>
      <c r="B61" s="18">
        <v>53</v>
      </c>
      <c r="C61" s="18">
        <v>26</v>
      </c>
      <c r="D61" s="18">
        <v>8</v>
      </c>
      <c r="E61" s="20" t="s">
        <v>128</v>
      </c>
      <c r="F61" s="6" t="s">
        <v>75</v>
      </c>
      <c r="G61" s="3">
        <v>564</v>
      </c>
      <c r="H61" t="s">
        <v>81</v>
      </c>
      <c r="I61" s="13">
        <v>2</v>
      </c>
      <c r="J61" s="11">
        <f t="shared" si="1"/>
        <v>1878</v>
      </c>
      <c r="K61" t="s">
        <v>17</v>
      </c>
      <c r="L61" s="16"/>
      <c r="M61" t="s">
        <v>19</v>
      </c>
      <c r="N61"/>
      <c r="O61" s="16"/>
    </row>
    <row r="62" spans="1:15">
      <c r="A62" s="18">
        <v>1</v>
      </c>
      <c r="B62" s="18">
        <v>56</v>
      </c>
      <c r="C62" s="18">
        <v>2</v>
      </c>
      <c r="D62" s="18">
        <v>18</v>
      </c>
      <c r="E62" s="20" t="s">
        <v>123</v>
      </c>
      <c r="F62" s="6" t="s">
        <v>46</v>
      </c>
      <c r="G62" s="3">
        <v>111</v>
      </c>
      <c r="H62" t="s">
        <v>56</v>
      </c>
      <c r="I62" s="13">
        <v>0.83333333333333337</v>
      </c>
      <c r="J62" s="11">
        <f t="shared" si="1"/>
        <v>1879.1666666666667</v>
      </c>
      <c r="K62" t="s">
        <v>17</v>
      </c>
      <c r="L62" s="16" t="s">
        <v>57</v>
      </c>
      <c r="M62" t="s">
        <v>19</v>
      </c>
    </row>
    <row r="63" spans="1:15">
      <c r="A63" s="18">
        <v>1</v>
      </c>
      <c r="B63" s="18">
        <v>57</v>
      </c>
      <c r="C63" s="18">
        <v>48</v>
      </c>
      <c r="D63" s="18">
        <v>26</v>
      </c>
      <c r="E63" s="21" t="s">
        <v>130</v>
      </c>
      <c r="F63" s="6" t="s">
        <v>89</v>
      </c>
      <c r="G63" s="3">
        <v>717</v>
      </c>
      <c r="H63" t="s">
        <v>94</v>
      </c>
      <c r="I63" s="13">
        <v>0.58333333333333337</v>
      </c>
      <c r="J63" s="11">
        <f t="shared" si="1"/>
        <v>1879.4166666666667</v>
      </c>
      <c r="K63" t="s">
        <v>17</v>
      </c>
      <c r="L63" s="16" t="s">
        <v>95</v>
      </c>
      <c r="M63" t="s">
        <v>19</v>
      </c>
    </row>
    <row r="64" spans="1:15" ht="45">
      <c r="A64" s="18">
        <v>1</v>
      </c>
      <c r="B64" s="18">
        <v>54</v>
      </c>
      <c r="C64" s="18">
        <v>26</v>
      </c>
      <c r="D64" s="18">
        <v>11</v>
      </c>
      <c r="E64" s="20" t="s">
        <v>124</v>
      </c>
      <c r="F64" s="6" t="s">
        <v>63</v>
      </c>
      <c r="G64" s="3">
        <v>11</v>
      </c>
      <c r="H64" t="s">
        <v>66</v>
      </c>
      <c r="I64" s="13">
        <v>0.5</v>
      </c>
      <c r="J64" s="11">
        <f t="shared" si="1"/>
        <v>1879.5</v>
      </c>
      <c r="K64" t="s">
        <v>21</v>
      </c>
      <c r="L64" s="16" t="s">
        <v>67</v>
      </c>
      <c r="M64" t="s">
        <v>19</v>
      </c>
      <c r="O64" s="16" t="s">
        <v>62</v>
      </c>
    </row>
    <row r="65" spans="1:15">
      <c r="A65" s="18">
        <v>1</v>
      </c>
      <c r="B65" s="18">
        <v>55</v>
      </c>
      <c r="C65" s="18">
        <v>3</v>
      </c>
      <c r="D65" s="18">
        <v>19</v>
      </c>
      <c r="E65" s="20" t="s">
        <v>121</v>
      </c>
      <c r="F65" s="6" t="s">
        <v>46</v>
      </c>
      <c r="G65" s="3">
        <v>76</v>
      </c>
      <c r="H65" t="s">
        <v>37</v>
      </c>
      <c r="I65" s="13">
        <v>0.25</v>
      </c>
      <c r="J65" s="11">
        <f t="shared" si="1"/>
        <v>1879.75</v>
      </c>
      <c r="K65" t="s">
        <v>21</v>
      </c>
      <c r="L65" s="16" t="s">
        <v>49</v>
      </c>
      <c r="M65" t="s">
        <v>19</v>
      </c>
    </row>
    <row r="66" spans="1:15" ht="45">
      <c r="A66" s="19">
        <v>1</v>
      </c>
      <c r="B66" s="19">
        <v>65</v>
      </c>
      <c r="C66" s="19">
        <v>25</v>
      </c>
      <c r="D66" s="19">
        <v>21</v>
      </c>
      <c r="E66" s="21" t="s">
        <v>133</v>
      </c>
      <c r="F66" s="8" t="s">
        <v>107</v>
      </c>
      <c r="G66" s="7">
        <v>80</v>
      </c>
      <c r="H66" s="9" t="s">
        <v>34</v>
      </c>
      <c r="I66" s="14">
        <v>0.16666666666666666</v>
      </c>
      <c r="J66" s="12">
        <f t="shared" ref="J66" si="2">1880-I66</f>
        <v>1879.8333333333333</v>
      </c>
      <c r="K66" s="9" t="s">
        <v>17</v>
      </c>
      <c r="L66" s="17" t="s">
        <v>108</v>
      </c>
      <c r="M66" s="9" t="s">
        <v>19</v>
      </c>
      <c r="N66" s="9"/>
      <c r="O66" s="17" t="s">
        <v>116</v>
      </c>
    </row>
  </sheetData>
  <sortState ref="A2:O66">
    <sortCondition descending="1" ref="I2:I66"/>
    <sortCondition ref="H2:H66"/>
  </sortState>
  <hyperlinks>
    <hyperlink ref="E37" r:id="rId1"/>
    <hyperlink ref="E17" r:id="rId2"/>
    <hyperlink ref="E25" r:id="rId3"/>
    <hyperlink ref="E27" r:id="rId4"/>
    <hyperlink ref="E9" r:id="rId5"/>
    <hyperlink ref="E12" r:id="rId6"/>
    <hyperlink ref="E20" r:id="rId7"/>
    <hyperlink ref="E24" r:id="rId8"/>
    <hyperlink ref="E2" r:id="rId9"/>
    <hyperlink ref="E21" r:id="rId10"/>
    <hyperlink ref="E32" r:id="rId11"/>
  </hyperlinks>
  <printOptions horizontalCentered="1" gridLines="1"/>
  <pageMargins left="0.7" right="0.7" top="0.75" bottom="0.75" header="0.3" footer="0.3"/>
  <pageSetup scale="73" fitToHeight="2" orientation="landscape" horizontalDpi="4294967293" verticalDpi="0" r:id="rId12"/>
  <headerFooter>
    <oddHeader>&amp;C&amp;F - &amp;A</oddHeader>
    <oddFooter>&amp;CPage &amp;P of &amp;N - by Wesley Johnston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1870 Census</vt:lpstr>
      <vt:lpstr>1880 Census</vt:lpstr>
      <vt:lpstr>1880 by Age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cp:lastPrinted>2011-10-22T13:06:23Z</cp:lastPrinted>
  <dcterms:created xsi:type="dcterms:W3CDTF">2011-10-15T22:40:59Z</dcterms:created>
  <dcterms:modified xsi:type="dcterms:W3CDTF">2011-11-15T17:53:19Z</dcterms:modified>
</cp:coreProperties>
</file>